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48" i="1"/>
  <c r="M48"/>
  <c r="L48"/>
  <c r="K48"/>
  <c r="J48"/>
  <c r="I48"/>
  <c r="H48"/>
  <c r="G48"/>
  <c r="B48"/>
  <c r="I31"/>
  <c r="J30"/>
  <c r="J23"/>
  <c r="L20"/>
  <c r="J20"/>
</calcChain>
</file>

<file path=xl/sharedStrings.xml><?xml version="1.0" encoding="utf-8"?>
<sst xmlns="http://schemas.openxmlformats.org/spreadsheetml/2006/main" count="346" uniqueCount="164">
  <si>
    <t>Дані щодо використання бюдетних коштів за  01-07  2019 року</t>
  </si>
  <si>
    <t>№</t>
  </si>
  <si>
    <t>Видатки проведені за системою "прозоро"</t>
  </si>
  <si>
    <t>№,дата договору</t>
  </si>
  <si>
    <t>Предмет договору</t>
  </si>
  <si>
    <t>ФІП постачальника</t>
  </si>
  <si>
    <t>К-сть одиниць товарів,послуг</t>
  </si>
  <si>
    <t>Сума згідно договору</t>
  </si>
  <si>
    <t>Касові видатки станом за 01.19р.</t>
  </si>
  <si>
    <t>№3 від 15.01.19р.</t>
  </si>
  <si>
    <t>М'ясо(свина,яловичина)</t>
  </si>
  <si>
    <t>ФОП Роботишин В.І.</t>
  </si>
  <si>
    <t>1000т.</t>
  </si>
  <si>
    <t>№ 16 від 22.01.19р</t>
  </si>
  <si>
    <t>Молоко</t>
  </si>
  <si>
    <t>ФОП Чума І.І.</t>
  </si>
  <si>
    <t>4000кг</t>
  </si>
  <si>
    <t>№2від 15.01.19</t>
  </si>
  <si>
    <t>Хлібопродукти та хлібобулочні вироби</t>
  </si>
  <si>
    <t>ФОП Грачев В.В.</t>
  </si>
  <si>
    <t>6800 шт.</t>
  </si>
  <si>
    <t>№4від 17.01.19</t>
  </si>
  <si>
    <t>Риба морожена</t>
  </si>
  <si>
    <t>680 кг</t>
  </si>
  <si>
    <t>№5від 17.01.19</t>
  </si>
  <si>
    <t>Сирні продукти</t>
  </si>
  <si>
    <t xml:space="preserve">700 кг </t>
  </si>
  <si>
    <t>№6від 17.01.19</t>
  </si>
  <si>
    <t>Фрукти ,овочі,горіхи</t>
  </si>
  <si>
    <t>2665 кг</t>
  </si>
  <si>
    <t>№7від 17.01.19</t>
  </si>
  <si>
    <t>Оброблені фрукти та овочі</t>
  </si>
  <si>
    <t>510 кг.</t>
  </si>
  <si>
    <t>№8від 17.01.19</t>
  </si>
  <si>
    <t>Продукція борошномельно-крупяної промисловості</t>
  </si>
  <si>
    <t>58900 кг.</t>
  </si>
  <si>
    <t>№9 від 17.01.19</t>
  </si>
  <si>
    <t>Макарони</t>
  </si>
  <si>
    <t>350 кг.</t>
  </si>
  <si>
    <t>№10від 17.01.19</t>
  </si>
  <si>
    <t>Молочні продукти різні</t>
  </si>
  <si>
    <t>520 кг; 600 шт.</t>
  </si>
  <si>
    <t>№14від 22.01.19</t>
  </si>
  <si>
    <t>Продукти харчування та сушені продукти</t>
  </si>
  <si>
    <t>12кг.; 100шт.</t>
  </si>
  <si>
    <t>№15 від 22.01.19</t>
  </si>
  <si>
    <t>Картопля</t>
  </si>
  <si>
    <t>3700кг.</t>
  </si>
  <si>
    <t>№17від 23.01.19</t>
  </si>
  <si>
    <t>Цукор і супутня продукція</t>
  </si>
  <si>
    <t>500 кг.; 400 шт.</t>
  </si>
  <si>
    <t>№18від 23.01.19</t>
  </si>
  <si>
    <t>Кава , чай , какао</t>
  </si>
  <si>
    <t>27 кг.</t>
  </si>
  <si>
    <t>№19від 23.01.19</t>
  </si>
  <si>
    <t>Заправки та приправи</t>
  </si>
  <si>
    <t>123 кг; 50 шт.</t>
  </si>
  <si>
    <t>№20від 23.01.19</t>
  </si>
  <si>
    <t>Рафіновані олії та жири</t>
  </si>
  <si>
    <t>200л.</t>
  </si>
  <si>
    <t>№21від 12.02.19</t>
  </si>
  <si>
    <t>Масло вершкове</t>
  </si>
  <si>
    <t>ФОП Данканич А.А.</t>
  </si>
  <si>
    <t>310кг.</t>
  </si>
  <si>
    <t>№22від 12.02.19</t>
  </si>
  <si>
    <t>Сосиски,сердельки,ковбаса</t>
  </si>
  <si>
    <t>350кг.</t>
  </si>
  <si>
    <t>№23від 12.02.19</t>
  </si>
  <si>
    <t>Тушка курки,філе,стегна курячі</t>
  </si>
  <si>
    <t>450кг.</t>
  </si>
  <si>
    <t>№24від 12.02.19</t>
  </si>
  <si>
    <t xml:space="preserve">Яйця </t>
  </si>
  <si>
    <t>6000 шт.</t>
  </si>
  <si>
    <t>№8231від 23.01.19</t>
  </si>
  <si>
    <t>Обслуговування програм</t>
  </si>
  <si>
    <t>Єгорова К.С.</t>
  </si>
  <si>
    <t>№3К-34835507/34/122948 від 21.01.19</t>
  </si>
  <si>
    <t>Засоби КЗІ</t>
  </si>
  <si>
    <t>ДП "Національні інформаціні системи"</t>
  </si>
  <si>
    <t>3 шт</t>
  </si>
  <si>
    <t>№1 від 15.01.19</t>
  </si>
  <si>
    <t>Технічне обслуговування котельні</t>
  </si>
  <si>
    <t>ТОВ " Ужгородська СПМК"</t>
  </si>
  <si>
    <t>№210007 від 15.01.19</t>
  </si>
  <si>
    <t>Інтернет послуги</t>
  </si>
  <si>
    <t>ТОВ " Онлайн телеком"</t>
  </si>
  <si>
    <t>600 мб</t>
  </si>
  <si>
    <t>№22-61843 від 23.01.19</t>
  </si>
  <si>
    <t>Телекомунікаційні послуги</t>
  </si>
  <si>
    <t>ПАТ "Укртелеком"</t>
  </si>
  <si>
    <t>№235433 від22.01.19</t>
  </si>
  <si>
    <t>Постачання електричної енергії</t>
  </si>
  <si>
    <t>ТОВ "Закарпаттяенергозбут"</t>
  </si>
  <si>
    <t>56748 кВТ/год</t>
  </si>
  <si>
    <t>розподіл</t>
  </si>
  <si>
    <t>ТОВ "Закарпаттяобленерго"</t>
  </si>
  <si>
    <t>№3574 від 29.01.19</t>
  </si>
  <si>
    <t>Вивезення побутових відходів</t>
  </si>
  <si>
    <t>ТОВ "АВЕ Ужгород"</t>
  </si>
  <si>
    <t>№41DB887-269-19 від 22.01.19р.</t>
  </si>
  <si>
    <t>Постачання природного газу</t>
  </si>
  <si>
    <t>ТОВ "Закарпатгаз збут"</t>
  </si>
  <si>
    <t>№42DBZK6576-18від 13.11.2018р.</t>
  </si>
  <si>
    <t>Розподіл природного газу</t>
  </si>
  <si>
    <t>2,669 тис.куб.м.</t>
  </si>
  <si>
    <t>№42DBZK6576-18від 26.02.2019р.</t>
  </si>
  <si>
    <t>ПАТ "Закарпатгаз"</t>
  </si>
  <si>
    <t>ЗАК/2019/035 віід 11,02,2019</t>
  </si>
  <si>
    <t>ТОВ "Енерджі Тред груп"</t>
  </si>
  <si>
    <t>№37/19 від 23.01.19р.</t>
  </si>
  <si>
    <t>Подача води з комунального водопроводу та примання  стічних вод до комунальної каналізації</t>
  </si>
  <si>
    <t>КП "Виробниче управління водопровідно-каналізаційного господарства м.Ужгорода"</t>
  </si>
  <si>
    <t>№49/1 від 18.02.19</t>
  </si>
  <si>
    <t>Заміри освітленості, мікроклімату</t>
  </si>
  <si>
    <t>Закарпат.обласний лабораторний центр МОЗ України</t>
  </si>
  <si>
    <t>№114/3 від 18.02.19</t>
  </si>
  <si>
    <t>Дератизація , дезинфекція</t>
  </si>
  <si>
    <t>№5 від 15.04.2019</t>
  </si>
  <si>
    <t>Буд. Матеріали</t>
  </si>
  <si>
    <t>ФОП Божук В,М</t>
  </si>
  <si>
    <t>126 шт;1 рул</t>
  </si>
  <si>
    <t>№182/11-Б від 19,04,19</t>
  </si>
  <si>
    <t xml:space="preserve">плитка </t>
  </si>
  <si>
    <t>ПАТ Нова Лінія</t>
  </si>
  <si>
    <t>63,42 м²</t>
  </si>
  <si>
    <t>№1 від 14.05.19р</t>
  </si>
  <si>
    <t>Стенд пож.шланг рукав</t>
  </si>
  <si>
    <t>ФОП Никитенко І.В</t>
  </si>
  <si>
    <t>№57 від 16.05.2019р</t>
  </si>
  <si>
    <t>Електротех.вим</t>
  </si>
  <si>
    <t>ФОП Харбаш А.Г</t>
  </si>
  <si>
    <t>№27 від 19.07.2019</t>
  </si>
  <si>
    <t>Господарські товари</t>
  </si>
  <si>
    <t>ФОП Саранча С.М</t>
  </si>
  <si>
    <t>шт</t>
  </si>
  <si>
    <t>№331/11-Б</t>
  </si>
  <si>
    <t>Змішувачд/кухні, сушка ал.</t>
  </si>
  <si>
    <t>Нова лінія</t>
  </si>
  <si>
    <t>№330/11-Б</t>
  </si>
  <si>
    <t>Паркетна дошка.,</t>
  </si>
  <si>
    <t>Нарахування та фонд оплати заробітної плати</t>
  </si>
  <si>
    <t>по ЗДО №16 "Зернятко"</t>
  </si>
  <si>
    <r>
      <t xml:space="preserve">Касові видатки станом за </t>
    </r>
    <r>
      <rPr>
        <b/>
        <sz val="12"/>
        <color indexed="8"/>
        <rFont val="Times New Roman"/>
        <family val="1"/>
        <charset val="204"/>
      </rPr>
      <t>02.19р.</t>
    </r>
  </si>
  <si>
    <r>
      <t xml:space="preserve">Касові видатки станом за </t>
    </r>
    <r>
      <rPr>
        <b/>
        <sz val="12"/>
        <color indexed="8"/>
        <rFont val="Times New Roman"/>
        <family val="1"/>
        <charset val="204"/>
      </rPr>
      <t>03.19р.</t>
    </r>
  </si>
  <si>
    <r>
      <t xml:space="preserve">Касові видатки станом за </t>
    </r>
    <r>
      <rPr>
        <b/>
        <sz val="12"/>
        <color indexed="8"/>
        <rFont val="Times New Roman"/>
        <family val="1"/>
        <charset val="204"/>
      </rPr>
      <t>04.19р.</t>
    </r>
  </si>
  <si>
    <r>
      <t xml:space="preserve">Касові видатки станом за </t>
    </r>
    <r>
      <rPr>
        <b/>
        <sz val="12"/>
        <color indexed="8"/>
        <rFont val="Times New Roman"/>
        <family val="1"/>
        <charset val="204"/>
      </rPr>
      <t>05.19р.</t>
    </r>
  </si>
  <si>
    <r>
      <t xml:space="preserve">Касові видатки станом за </t>
    </r>
    <r>
      <rPr>
        <b/>
        <sz val="12"/>
        <color indexed="8"/>
        <rFont val="Times New Roman"/>
        <family val="1"/>
        <charset val="204"/>
      </rPr>
      <t>06.19р</t>
    </r>
    <r>
      <rPr>
        <sz val="12"/>
        <color theme="1"/>
        <rFont val="Times New Roman"/>
        <family val="1"/>
        <charset val="204"/>
      </rPr>
      <t>.</t>
    </r>
  </si>
  <si>
    <r>
      <t xml:space="preserve">Касові видатки станом за </t>
    </r>
    <r>
      <rPr>
        <b/>
        <sz val="12"/>
        <color indexed="8"/>
        <rFont val="Times New Roman"/>
        <family val="1"/>
        <charset val="204"/>
      </rPr>
      <t>07.19р</t>
    </r>
    <r>
      <rPr>
        <sz val="12"/>
        <color theme="1"/>
        <rFont val="Times New Roman"/>
        <family val="1"/>
        <charset val="204"/>
      </rPr>
      <t>.</t>
    </r>
  </si>
  <si>
    <t>Дані щодо використання бюдетних коштів за  01-07  2019 року </t>
  </si>
  <si>
    <t> по ЗДО №16  " Зернятко" м.Ужгород </t>
  </si>
  <si>
    <t>700 кг </t>
  </si>
  <si>
    <t>Яйця </t>
  </si>
  <si>
    <t>Подача води з комунального водопроводу та примання  стічних вод до комунальної каналізації</t>
  </si>
  <si>
    <t>плитка </t>
  </si>
  <si>
    <t>Директор  ЗДО №16 "Зернятко"</t>
  </si>
  <si>
    <t>Л.Т. Вітязь</t>
  </si>
  <si>
    <r>
      <t>Касові видатки станом за </t>
    </r>
    <r>
      <rPr>
        <b/>
        <sz val="11"/>
        <color rgb="FF000000"/>
        <rFont val="Times New Roman"/>
        <family val="1"/>
        <charset val="204"/>
      </rPr>
      <t>02.19р.</t>
    </r>
  </si>
  <si>
    <r>
      <t>Касові видатки станом за </t>
    </r>
    <r>
      <rPr>
        <b/>
        <sz val="11"/>
        <color rgb="FF000000"/>
        <rFont val="Times New Roman"/>
        <family val="1"/>
        <charset val="204"/>
      </rPr>
      <t>03.19р.</t>
    </r>
  </si>
  <si>
    <r>
      <t>Касові видатки станом за </t>
    </r>
    <r>
      <rPr>
        <b/>
        <sz val="11"/>
        <color rgb="FF000000"/>
        <rFont val="Times New Roman"/>
        <family val="1"/>
        <charset val="204"/>
      </rPr>
      <t>04.19р.</t>
    </r>
  </si>
  <si>
    <r>
      <t>Касові видатки станом за </t>
    </r>
    <r>
      <rPr>
        <b/>
        <sz val="11"/>
        <color rgb="FF000000"/>
        <rFont val="Times New Roman"/>
        <family val="1"/>
        <charset val="204"/>
      </rPr>
      <t>05.19р.</t>
    </r>
  </si>
  <si>
    <r>
      <t>Касові видатки станом за </t>
    </r>
    <r>
      <rPr>
        <b/>
        <sz val="11"/>
        <color rgb="FF000000"/>
        <rFont val="Times New Roman"/>
        <family val="1"/>
        <charset val="204"/>
      </rPr>
      <t>06.19р</t>
    </r>
    <r>
      <rPr>
        <sz val="11"/>
        <color rgb="FF000000"/>
        <rFont val="Times New Roman"/>
        <family val="1"/>
        <charset val="204"/>
      </rPr>
      <t>.</t>
    </r>
  </si>
  <si>
    <r>
      <t>Касові видатки станом за </t>
    </r>
    <r>
      <rPr>
        <b/>
        <sz val="11"/>
        <color rgb="FF000000"/>
        <rFont val="Times New Roman"/>
        <family val="1"/>
        <charset val="204"/>
      </rPr>
      <t>07.19р</t>
    </r>
    <r>
      <rPr>
        <sz val="11"/>
        <color rgb="FF000000"/>
        <rFont val="Times New Roman"/>
        <family val="1"/>
        <charset val="204"/>
      </rPr>
      <t>.</t>
    </r>
  </si>
  <si>
    <t>Продукція борошномельно-крупяної промисловост</t>
  </si>
  <si>
    <t>№5 від 15.04. 2019</t>
  </si>
</sst>
</file>

<file path=xl/styles.xml><?xml version="1.0" encoding="utf-8"?>
<styleSheet xmlns="http://schemas.openxmlformats.org/spreadsheetml/2006/main">
  <numFmts count="2">
    <numFmt numFmtId="164" formatCode="_-* #,##0.00\ &quot;₴&quot;_-;\-* #,##0.00\ &quot;₴&quot;_-;_-* &quot;-&quot;??\ &quot;₴&quot;_-;_-@_-"/>
    <numFmt numFmtId="165" formatCode="_-* #,##0.00\ &quot;₽&quot;_-;\-* #,##0.00\ &quot;₽&quot;_-;_-* &quot;-&quot;??\ &quot;₽&quot;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F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5" fillId="2" borderId="1" xfId="0" applyFont="1" applyFill="1" applyBorder="1"/>
    <xf numFmtId="2" fontId="5" fillId="2" borderId="1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left" wrapText="1"/>
    </xf>
    <xf numFmtId="2" fontId="5" fillId="2" borderId="1" xfId="0" applyNumberFormat="1" applyFont="1" applyFill="1" applyBorder="1" applyAlignment="1">
      <alignment horizontal="left" wrapText="1"/>
    </xf>
    <xf numFmtId="1" fontId="5" fillId="2" borderId="1" xfId="0" applyNumberFormat="1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left" wrapText="1"/>
    </xf>
    <xf numFmtId="2" fontId="6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/>
    <xf numFmtId="1" fontId="5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center"/>
    </xf>
    <xf numFmtId="0" fontId="4" fillId="0" borderId="1" xfId="0" applyFont="1" applyBorder="1"/>
    <xf numFmtId="2" fontId="5" fillId="0" borderId="1" xfId="0" applyNumberFormat="1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5" fontId="2" fillId="0" borderId="0" xfId="1" applyNumberFormat="1" applyFont="1" applyAlignment="1">
      <alignment horizont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right"/>
    </xf>
    <xf numFmtId="0" fontId="15" fillId="0" borderId="7" xfId="0" applyFont="1" applyBorder="1" applyAlignment="1">
      <alignment horizontal="right"/>
    </xf>
    <xf numFmtId="0" fontId="12" fillId="0" borderId="0" xfId="0" applyFont="1"/>
    <xf numFmtId="0" fontId="16" fillId="3" borderId="0" xfId="0" applyFont="1" applyFill="1" applyAlignment="1">
      <alignment horizontal="righ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horizontal="right"/>
    </xf>
    <xf numFmtId="0" fontId="20" fillId="0" borderId="3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right" vertical="top"/>
    </xf>
    <xf numFmtId="0" fontId="23" fillId="0" borderId="5" xfId="0" applyFont="1" applyBorder="1" applyAlignment="1">
      <alignment horizontal="center" vertical="top"/>
    </xf>
    <xf numFmtId="0" fontId="23" fillId="0" borderId="5" xfId="0" applyFont="1" applyBorder="1" applyAlignment="1">
      <alignment vertical="top" wrapText="1"/>
    </xf>
    <xf numFmtId="0" fontId="23" fillId="0" borderId="5" xfId="0" applyFont="1" applyBorder="1" applyAlignment="1">
      <alignment vertical="top"/>
    </xf>
    <xf numFmtId="0" fontId="24" fillId="0" borderId="5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4" fillId="0" borderId="5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24" fillId="0" borderId="3" xfId="0" applyFont="1" applyBorder="1" applyAlignment="1">
      <alignment horizontal="center" vertical="top"/>
    </xf>
    <xf numFmtId="0" fontId="25" fillId="0" borderId="2" xfId="0" applyFont="1" applyBorder="1" applyAlignment="1">
      <alignment horizontal="center" vertical="top"/>
    </xf>
    <xf numFmtId="0" fontId="23" fillId="0" borderId="6" xfId="0" applyFont="1" applyBorder="1" applyAlignment="1">
      <alignment horizontal="right" vertical="top"/>
    </xf>
    <xf numFmtId="0" fontId="23" fillId="0" borderId="7" xfId="0" applyFont="1" applyBorder="1" applyAlignment="1">
      <alignment horizontal="center" vertical="top"/>
    </xf>
    <xf numFmtId="0" fontId="23" fillId="0" borderId="7" xfId="0" applyFont="1" applyBorder="1" applyAlignment="1">
      <alignment vertical="top" wrapText="1"/>
    </xf>
    <xf numFmtId="0" fontId="23" fillId="0" borderId="7" xfId="0" applyFont="1" applyBorder="1" applyAlignment="1">
      <alignment vertical="top"/>
    </xf>
    <xf numFmtId="0" fontId="24" fillId="0" borderId="7" xfId="0" applyFont="1" applyBorder="1" applyAlignment="1">
      <alignment horizontal="center" vertical="top"/>
    </xf>
    <xf numFmtId="0" fontId="24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horizontal="center" vertical="top"/>
    </xf>
    <xf numFmtId="0" fontId="23" fillId="0" borderId="9" xfId="0" applyFont="1" applyBorder="1" applyAlignment="1">
      <alignment vertical="top" wrapText="1"/>
    </xf>
    <xf numFmtId="0" fontId="23" fillId="0" borderId="9" xfId="0" applyFont="1" applyBorder="1" applyAlignment="1">
      <alignment vertical="top"/>
    </xf>
    <xf numFmtId="0" fontId="23" fillId="0" borderId="9" xfId="0" applyFont="1" applyBorder="1" applyAlignment="1">
      <alignment horizontal="center" vertical="top"/>
    </xf>
    <xf numFmtId="0" fontId="26" fillId="0" borderId="5" xfId="0" applyFont="1" applyBorder="1" applyAlignment="1">
      <alignment horizontal="right" vertical="top"/>
    </xf>
    <xf numFmtId="0" fontId="26" fillId="0" borderId="9" xfId="0" applyFont="1" applyBorder="1" applyAlignment="1">
      <alignment horizontal="center" vertical="top"/>
    </xf>
    <xf numFmtId="0" fontId="26" fillId="0" borderId="9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/>
    </xf>
    <xf numFmtId="0" fontId="7" fillId="0" borderId="3" xfId="0" applyFont="1" applyBorder="1" applyAlignment="1">
      <alignment vertical="top"/>
    </xf>
    <xf numFmtId="0" fontId="23" fillId="0" borderId="3" xfId="0" applyFont="1" applyBorder="1" applyAlignment="1">
      <alignment vertical="top"/>
    </xf>
    <xf numFmtId="0" fontId="21" fillId="0" borderId="5" xfId="0" applyFont="1" applyBorder="1" applyAlignment="1">
      <alignment vertical="top"/>
    </xf>
    <xf numFmtId="0" fontId="21" fillId="0" borderId="5" xfId="0" applyFont="1" applyBorder="1" applyAlignment="1">
      <alignment vertical="top" wrapText="1"/>
    </xf>
    <xf numFmtId="0" fontId="21" fillId="0" borderId="5" xfId="0" applyFont="1" applyBorder="1" applyAlignment="1">
      <alignment horizontal="right" vertical="top"/>
    </xf>
    <xf numFmtId="0" fontId="26" fillId="0" borderId="5" xfId="0" applyFont="1" applyBorder="1" applyAlignment="1">
      <alignment horizontal="center" vertical="top"/>
    </xf>
    <xf numFmtId="14" fontId="23" fillId="0" borderId="5" xfId="0" applyNumberFormat="1" applyFont="1" applyBorder="1" applyAlignment="1">
      <alignment vertical="top" wrapText="1"/>
    </xf>
    <xf numFmtId="0" fontId="7" fillId="0" borderId="5" xfId="0" applyFont="1" applyBorder="1" applyAlignment="1">
      <alignment horizontal="center" vertical="top"/>
    </xf>
    <xf numFmtId="0" fontId="24" fillId="0" borderId="2" xfId="0" applyFont="1" applyBorder="1" applyAlignment="1">
      <alignment horizontal="center" vertical="top"/>
    </xf>
    <xf numFmtId="0" fontId="21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23" fillId="0" borderId="2" xfId="0" applyFont="1" applyBorder="1" applyAlignment="1">
      <alignment horizontal="center" vertical="top"/>
    </xf>
    <xf numFmtId="0" fontId="23" fillId="0" borderId="2" xfId="0" applyFont="1" applyBorder="1" applyAlignment="1">
      <alignment vertical="top" wrapText="1"/>
    </xf>
    <xf numFmtId="0" fontId="23" fillId="0" borderId="2" xfId="0" applyFont="1" applyBorder="1" applyAlignment="1">
      <alignment vertical="top"/>
    </xf>
    <xf numFmtId="0" fontId="26" fillId="0" borderId="2" xfId="0" applyFont="1" applyBorder="1" applyAlignment="1">
      <alignment horizontal="center" vertical="top"/>
    </xf>
    <xf numFmtId="0" fontId="23" fillId="0" borderId="5" xfId="0" applyFont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opLeftCell="A32" workbookViewId="0">
      <selection activeCell="D48" sqref="D48"/>
    </sheetView>
  </sheetViews>
  <sheetFormatPr defaultRowHeight="15"/>
  <cols>
    <col min="1" max="1" width="4.140625" customWidth="1"/>
    <col min="2" max="2" width="20.85546875" customWidth="1"/>
    <col min="3" max="3" width="25.28515625" customWidth="1"/>
    <col min="4" max="4" width="34.85546875" customWidth="1"/>
    <col min="5" max="5" width="31.28515625" customWidth="1"/>
    <col min="6" max="6" width="15.28515625" customWidth="1"/>
    <col min="7" max="7" width="14" customWidth="1"/>
    <col min="8" max="8" width="15.42578125" customWidth="1"/>
    <col min="9" max="9" width="12.140625" customWidth="1"/>
    <col min="10" max="10" width="12" customWidth="1"/>
    <col min="11" max="11" width="11.28515625" customWidth="1"/>
    <col min="12" max="12" width="13.140625" customWidth="1"/>
    <col min="13" max="14" width="12.42578125" customWidth="1"/>
    <col min="15" max="15" width="1.140625" hidden="1" customWidth="1"/>
    <col min="16" max="17" width="9.140625" hidden="1" customWidth="1"/>
    <col min="18" max="18" width="0.42578125" hidden="1" customWidth="1"/>
    <col min="19" max="19" width="9.140625" hidden="1" customWidth="1"/>
    <col min="20" max="20" width="0.28515625" customWidth="1"/>
    <col min="21" max="21" width="9.140625" hidden="1" customWidth="1"/>
  </cols>
  <sheetData>
    <row r="1" spans="1:21" s="1" customFormat="1" ht="18.75">
      <c r="A1" s="40" t="s">
        <v>0</v>
      </c>
      <c r="B1" s="40"/>
      <c r="C1" s="40"/>
      <c r="D1" s="40"/>
      <c r="E1" s="40"/>
      <c r="F1" s="40"/>
      <c r="G1" s="40"/>
      <c r="H1" s="40"/>
    </row>
    <row r="2" spans="1:21" s="1" customFormat="1" ht="18.75">
      <c r="D2" s="2" t="s">
        <v>141</v>
      </c>
    </row>
    <row r="3" spans="1:21" s="1" customFormat="1" ht="63.75">
      <c r="A3" s="3" t="s">
        <v>1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7" t="s">
        <v>7</v>
      </c>
      <c r="H3" s="37" t="s">
        <v>8</v>
      </c>
      <c r="I3" s="39" t="s">
        <v>142</v>
      </c>
      <c r="J3" s="39" t="s">
        <v>143</v>
      </c>
      <c r="K3" s="39" t="s">
        <v>144</v>
      </c>
      <c r="L3" s="39" t="s">
        <v>145</v>
      </c>
      <c r="M3" s="39" t="s">
        <v>146</v>
      </c>
      <c r="N3" s="39" t="s">
        <v>147</v>
      </c>
      <c r="O3" s="5"/>
      <c r="P3" s="5"/>
      <c r="Q3" s="5"/>
      <c r="R3" s="5"/>
      <c r="S3" s="5"/>
      <c r="T3" s="5"/>
      <c r="U3" s="5"/>
    </row>
    <row r="4" spans="1:21" s="1" customFormat="1" ht="15" customHeight="1">
      <c r="A4" s="6">
        <v>1</v>
      </c>
      <c r="B4" s="7">
        <v>118970</v>
      </c>
      <c r="C4" s="8" t="s">
        <v>9</v>
      </c>
      <c r="D4" s="9" t="s">
        <v>10</v>
      </c>
      <c r="E4" s="9" t="s">
        <v>11</v>
      </c>
      <c r="F4" s="10" t="s">
        <v>12</v>
      </c>
      <c r="G4" s="7"/>
      <c r="H4" s="11">
        <v>11012.3</v>
      </c>
      <c r="I4" s="12">
        <v>8765.5</v>
      </c>
      <c r="J4" s="4">
        <v>1815</v>
      </c>
      <c r="K4" s="12">
        <v>14953.1</v>
      </c>
      <c r="L4" s="4">
        <v>9618.2999999999993</v>
      </c>
      <c r="M4" s="12">
        <v>8901</v>
      </c>
      <c r="N4" s="4">
        <v>10969.6</v>
      </c>
      <c r="O4" s="5"/>
      <c r="P4" s="5"/>
      <c r="Q4" s="5"/>
      <c r="R4" s="5"/>
      <c r="S4" s="5"/>
      <c r="T4" s="5"/>
      <c r="U4" s="5"/>
    </row>
    <row r="5" spans="1:21" s="1" customFormat="1" ht="15" customHeight="1">
      <c r="A5" s="6">
        <v>2</v>
      </c>
      <c r="B5" s="7">
        <v>85200</v>
      </c>
      <c r="C5" s="8" t="s">
        <v>13</v>
      </c>
      <c r="D5" s="9" t="s">
        <v>14</v>
      </c>
      <c r="E5" s="9" t="s">
        <v>15</v>
      </c>
      <c r="F5" s="10" t="s">
        <v>16</v>
      </c>
      <c r="G5" s="7"/>
      <c r="H5" s="11">
        <v>7029</v>
      </c>
      <c r="I5" s="12">
        <v>4686</v>
      </c>
      <c r="J5" s="4">
        <v>12789</v>
      </c>
      <c r="K5" s="12">
        <v>8094</v>
      </c>
      <c r="L5" s="4">
        <v>5964</v>
      </c>
      <c r="M5" s="12"/>
      <c r="N5" s="4">
        <v>14484</v>
      </c>
      <c r="O5" s="5"/>
      <c r="P5" s="5"/>
      <c r="Q5" s="5"/>
      <c r="R5" s="5"/>
      <c r="S5" s="5"/>
      <c r="T5" s="5"/>
      <c r="U5" s="5"/>
    </row>
    <row r="6" spans="1:21" s="1" customFormat="1" ht="15" customHeight="1">
      <c r="A6" s="6">
        <v>3</v>
      </c>
      <c r="B6" s="7">
        <v>56480</v>
      </c>
      <c r="C6" s="8" t="s">
        <v>17</v>
      </c>
      <c r="D6" s="9" t="s">
        <v>18</v>
      </c>
      <c r="E6" s="9" t="s">
        <v>19</v>
      </c>
      <c r="F6" s="10" t="s">
        <v>20</v>
      </c>
      <c r="G6" s="7"/>
      <c r="H6" s="11"/>
      <c r="I6" s="12">
        <v>4130.1000000000004</v>
      </c>
      <c r="J6" s="4">
        <v>8163.2</v>
      </c>
      <c r="K6" s="12"/>
      <c r="L6" s="4">
        <v>5123</v>
      </c>
      <c r="M6" s="12">
        <v>5637.3</v>
      </c>
      <c r="N6" s="4">
        <v>4407.3</v>
      </c>
      <c r="O6" s="5"/>
      <c r="P6" s="5"/>
      <c r="Q6" s="5"/>
      <c r="R6" s="5"/>
      <c r="S6" s="5"/>
      <c r="T6" s="5"/>
      <c r="U6" s="5"/>
    </row>
    <row r="7" spans="1:21" s="1" customFormat="1" ht="15" customHeight="1">
      <c r="A7" s="6">
        <v>4</v>
      </c>
      <c r="B7" s="7"/>
      <c r="C7" s="8" t="s">
        <v>21</v>
      </c>
      <c r="D7" s="9" t="s">
        <v>22</v>
      </c>
      <c r="E7" s="9" t="s">
        <v>15</v>
      </c>
      <c r="F7" s="10" t="s">
        <v>23</v>
      </c>
      <c r="G7" s="7">
        <v>49640</v>
      </c>
      <c r="H7" s="11">
        <v>2920</v>
      </c>
      <c r="I7" s="12">
        <v>4380</v>
      </c>
      <c r="J7" s="4">
        <v>2190</v>
      </c>
      <c r="K7" s="12">
        <v>2920</v>
      </c>
      <c r="L7" s="4">
        <v>2920</v>
      </c>
      <c r="M7" s="12"/>
      <c r="N7" s="4">
        <v>5840</v>
      </c>
      <c r="O7" s="5"/>
      <c r="P7" s="5"/>
      <c r="Q7" s="5"/>
      <c r="R7" s="5"/>
      <c r="S7" s="5"/>
      <c r="T7" s="5"/>
      <c r="U7" s="5"/>
    </row>
    <row r="8" spans="1:21" s="1" customFormat="1" ht="15" customHeight="1">
      <c r="A8" s="6">
        <v>5</v>
      </c>
      <c r="B8" s="7"/>
      <c r="C8" s="8" t="s">
        <v>24</v>
      </c>
      <c r="D8" s="9" t="s">
        <v>25</v>
      </c>
      <c r="E8" s="9" t="s">
        <v>15</v>
      </c>
      <c r="F8" s="10" t="s">
        <v>26</v>
      </c>
      <c r="G8" s="7">
        <v>49280</v>
      </c>
      <c r="H8" s="11">
        <v>4274.5</v>
      </c>
      <c r="I8" s="12">
        <v>4326</v>
      </c>
      <c r="J8" s="4">
        <v>6600.5</v>
      </c>
      <c r="K8" s="12">
        <v>3660</v>
      </c>
      <c r="L8" s="4">
        <v>3995.5</v>
      </c>
      <c r="M8" s="12"/>
      <c r="N8" s="4">
        <v>7194.3</v>
      </c>
      <c r="O8" s="5"/>
      <c r="P8" s="5"/>
      <c r="Q8" s="5"/>
      <c r="R8" s="5"/>
      <c r="S8" s="5"/>
      <c r="T8" s="5"/>
      <c r="U8" s="5"/>
    </row>
    <row r="9" spans="1:21" s="1" customFormat="1" ht="15" customHeight="1">
      <c r="A9" s="6">
        <v>6</v>
      </c>
      <c r="B9" s="7"/>
      <c r="C9" s="8" t="s">
        <v>27</v>
      </c>
      <c r="D9" s="9" t="s">
        <v>28</v>
      </c>
      <c r="E9" s="9" t="s">
        <v>15</v>
      </c>
      <c r="F9" s="10" t="s">
        <v>29</v>
      </c>
      <c r="G9" s="7">
        <v>47050</v>
      </c>
      <c r="H9" s="11">
        <v>4288.3</v>
      </c>
      <c r="I9" s="12">
        <v>6753.4</v>
      </c>
      <c r="J9" s="4">
        <v>3124.85</v>
      </c>
      <c r="K9" s="12">
        <v>2894.8</v>
      </c>
      <c r="L9" s="4">
        <v>1837.2</v>
      </c>
      <c r="M9" s="12"/>
      <c r="N9" s="4">
        <v>10391.75</v>
      </c>
      <c r="O9" s="5"/>
      <c r="P9" s="5"/>
      <c r="Q9" s="5"/>
      <c r="R9" s="5"/>
      <c r="S9" s="5"/>
      <c r="T9" s="5"/>
      <c r="U9" s="5"/>
    </row>
    <row r="10" spans="1:21" s="1" customFormat="1" ht="15" customHeight="1">
      <c r="A10" s="6">
        <v>7</v>
      </c>
      <c r="B10" s="7"/>
      <c r="C10" s="8" t="s">
        <v>30</v>
      </c>
      <c r="D10" s="9" t="s">
        <v>31</v>
      </c>
      <c r="E10" s="9" t="s">
        <v>15</v>
      </c>
      <c r="F10" s="10" t="s">
        <v>32</v>
      </c>
      <c r="G10" s="7">
        <v>17480</v>
      </c>
      <c r="H10" s="11">
        <v>2010</v>
      </c>
      <c r="I10" s="12">
        <v>3068</v>
      </c>
      <c r="J10" s="4">
        <v>600</v>
      </c>
      <c r="K10" s="12"/>
      <c r="L10" s="4">
        <v>3390</v>
      </c>
      <c r="M10" s="12"/>
      <c r="N10" s="4">
        <v>3518</v>
      </c>
      <c r="O10" s="5"/>
      <c r="P10" s="5"/>
      <c r="Q10" s="5"/>
      <c r="R10" s="5"/>
      <c r="S10" s="5"/>
      <c r="T10" s="5"/>
      <c r="U10" s="5"/>
    </row>
    <row r="11" spans="1:21" s="1" customFormat="1" ht="15" customHeight="1">
      <c r="A11" s="6">
        <v>8</v>
      </c>
      <c r="B11" s="7"/>
      <c r="C11" s="8" t="s">
        <v>33</v>
      </c>
      <c r="D11" s="9" t="s">
        <v>34</v>
      </c>
      <c r="E11" s="9" t="s">
        <v>15</v>
      </c>
      <c r="F11" s="10" t="s">
        <v>35</v>
      </c>
      <c r="G11" s="7">
        <v>22205</v>
      </c>
      <c r="H11" s="11">
        <v>520</v>
      </c>
      <c r="I11" s="12">
        <v>2788</v>
      </c>
      <c r="J11" s="4">
        <v>770</v>
      </c>
      <c r="K11" s="12">
        <v>1530</v>
      </c>
      <c r="L11" s="4">
        <v>2455</v>
      </c>
      <c r="M11" s="12"/>
      <c r="N11" s="4">
        <v>2365</v>
      </c>
      <c r="O11" s="5"/>
      <c r="P11" s="5"/>
      <c r="Q11" s="5"/>
      <c r="R11" s="5"/>
      <c r="S11" s="5"/>
      <c r="T11" s="5"/>
      <c r="U11" s="5"/>
    </row>
    <row r="12" spans="1:21" s="1" customFormat="1" ht="15" customHeight="1">
      <c r="A12" s="6">
        <v>9</v>
      </c>
      <c r="B12" s="7"/>
      <c r="C12" s="8" t="s">
        <v>36</v>
      </c>
      <c r="D12" s="9" t="s">
        <v>37</v>
      </c>
      <c r="E12" s="9" t="s">
        <v>15</v>
      </c>
      <c r="F12" s="10" t="s">
        <v>38</v>
      </c>
      <c r="G12" s="7">
        <v>5775</v>
      </c>
      <c r="H12" s="11"/>
      <c r="I12" s="12">
        <v>990</v>
      </c>
      <c r="J12" s="4">
        <v>495</v>
      </c>
      <c r="K12" s="12"/>
      <c r="L12" s="4">
        <v>990</v>
      </c>
      <c r="M12" s="12"/>
      <c r="N12" s="4">
        <v>495</v>
      </c>
      <c r="O12" s="5"/>
      <c r="P12" s="5"/>
      <c r="Q12" s="5"/>
      <c r="R12" s="5"/>
      <c r="S12" s="5"/>
      <c r="T12" s="5"/>
      <c r="U12" s="5"/>
    </row>
    <row r="13" spans="1:21" s="1" customFormat="1" ht="15" customHeight="1">
      <c r="A13" s="6">
        <v>10</v>
      </c>
      <c r="B13" s="7"/>
      <c r="C13" s="8" t="s">
        <v>39</v>
      </c>
      <c r="D13" s="9" t="s">
        <v>40</v>
      </c>
      <c r="E13" s="9" t="s">
        <v>15</v>
      </c>
      <c r="F13" s="13" t="s">
        <v>41</v>
      </c>
      <c r="G13" s="7">
        <v>27000</v>
      </c>
      <c r="H13" s="11">
        <v>2137.5</v>
      </c>
      <c r="I13" s="12">
        <v>1017</v>
      </c>
      <c r="J13" s="4">
        <v>4218</v>
      </c>
      <c r="K13" s="12">
        <v>4840.2</v>
      </c>
      <c r="L13" s="4">
        <v>3488.7</v>
      </c>
      <c r="M13" s="12"/>
      <c r="N13" s="4">
        <v>2673</v>
      </c>
      <c r="O13" s="5"/>
      <c r="P13" s="5"/>
      <c r="Q13" s="5"/>
      <c r="R13" s="5"/>
      <c r="S13" s="5"/>
      <c r="T13" s="5"/>
      <c r="U13" s="5"/>
    </row>
    <row r="14" spans="1:21" s="1" customFormat="1" ht="15" customHeight="1">
      <c r="A14" s="6">
        <v>11</v>
      </c>
      <c r="B14" s="7"/>
      <c r="C14" s="8" t="s">
        <v>42</v>
      </c>
      <c r="D14" s="9" t="s">
        <v>43</v>
      </c>
      <c r="E14" s="9" t="s">
        <v>15</v>
      </c>
      <c r="F14" s="13" t="s">
        <v>44</v>
      </c>
      <c r="G14" s="7">
        <v>600</v>
      </c>
      <c r="H14" s="11">
        <v>30</v>
      </c>
      <c r="I14" s="12">
        <v>190</v>
      </c>
      <c r="J14" s="4">
        <v>30</v>
      </c>
      <c r="K14" s="12">
        <v>110</v>
      </c>
      <c r="L14" s="4">
        <v>30</v>
      </c>
      <c r="M14" s="12"/>
      <c r="N14" s="4">
        <v>30</v>
      </c>
      <c r="O14" s="5"/>
      <c r="P14" s="5"/>
      <c r="Q14" s="5"/>
      <c r="R14" s="5"/>
      <c r="S14" s="5"/>
      <c r="T14" s="5"/>
      <c r="U14" s="5"/>
    </row>
    <row r="15" spans="1:21" s="1" customFormat="1" ht="15" customHeight="1">
      <c r="A15" s="6">
        <v>12</v>
      </c>
      <c r="B15" s="7"/>
      <c r="C15" s="8" t="s">
        <v>45</v>
      </c>
      <c r="D15" s="9" t="s">
        <v>46</v>
      </c>
      <c r="E15" s="9" t="s">
        <v>15</v>
      </c>
      <c r="F15" s="10" t="s">
        <v>47</v>
      </c>
      <c r="G15" s="7">
        <v>31450</v>
      </c>
      <c r="H15" s="11">
        <v>3238.5</v>
      </c>
      <c r="I15" s="12">
        <v>2006</v>
      </c>
      <c r="J15" s="4">
        <v>2248.25</v>
      </c>
      <c r="K15" s="12">
        <v>2061.25</v>
      </c>
      <c r="L15" s="4"/>
      <c r="M15" s="12"/>
      <c r="N15" s="4">
        <v>6383.7</v>
      </c>
      <c r="O15" s="5"/>
      <c r="P15" s="5"/>
      <c r="Q15" s="5"/>
      <c r="R15" s="5"/>
      <c r="S15" s="5"/>
      <c r="T15" s="5"/>
      <c r="U15" s="5"/>
    </row>
    <row r="16" spans="1:21" s="1" customFormat="1" ht="15" customHeight="1">
      <c r="A16" s="6">
        <v>13</v>
      </c>
      <c r="B16" s="7"/>
      <c r="C16" s="8" t="s">
        <v>48</v>
      </c>
      <c r="D16" s="9" t="s">
        <v>49</v>
      </c>
      <c r="E16" s="9" t="s">
        <v>15</v>
      </c>
      <c r="F16" s="13" t="s">
        <v>50</v>
      </c>
      <c r="G16" s="7">
        <v>8400</v>
      </c>
      <c r="H16" s="11"/>
      <c r="I16" s="12">
        <v>2000</v>
      </c>
      <c r="J16" s="4">
        <v>800</v>
      </c>
      <c r="K16" s="12">
        <v>800</v>
      </c>
      <c r="L16" s="4">
        <v>800</v>
      </c>
      <c r="M16" s="12"/>
      <c r="N16" s="4">
        <v>1600</v>
      </c>
      <c r="O16" s="5"/>
      <c r="P16" s="5"/>
      <c r="Q16" s="5"/>
      <c r="R16" s="5"/>
      <c r="S16" s="5"/>
      <c r="T16" s="5"/>
      <c r="U16" s="5"/>
    </row>
    <row r="17" spans="1:21" s="1" customFormat="1" ht="15" customHeight="1">
      <c r="A17" s="6">
        <v>14</v>
      </c>
      <c r="B17" s="7"/>
      <c r="C17" s="8" t="s">
        <v>51</v>
      </c>
      <c r="D17" s="9" t="s">
        <v>52</v>
      </c>
      <c r="E17" s="9" t="s">
        <v>15</v>
      </c>
      <c r="F17" s="10" t="s">
        <v>53</v>
      </c>
      <c r="G17" s="7">
        <v>2370</v>
      </c>
      <c r="H17" s="14"/>
      <c r="I17" s="12">
        <v>417.5</v>
      </c>
      <c r="J17" s="4">
        <v>397.5</v>
      </c>
      <c r="K17" s="12"/>
      <c r="L17" s="4">
        <v>137.5</v>
      </c>
      <c r="M17" s="12"/>
      <c r="N17" s="4">
        <v>447.5</v>
      </c>
      <c r="O17" s="5"/>
      <c r="P17" s="5"/>
      <c r="Q17" s="5"/>
      <c r="R17" s="5"/>
      <c r="S17" s="5"/>
      <c r="T17" s="5"/>
      <c r="U17" s="5"/>
    </row>
    <row r="18" spans="1:21" s="1" customFormat="1" ht="15" customHeight="1">
      <c r="A18" s="6">
        <v>15</v>
      </c>
      <c r="B18" s="7"/>
      <c r="C18" s="8" t="s">
        <v>54</v>
      </c>
      <c r="D18" s="9" t="s">
        <v>55</v>
      </c>
      <c r="E18" s="9" t="s">
        <v>15</v>
      </c>
      <c r="F18" s="13" t="s">
        <v>56</v>
      </c>
      <c r="G18" s="7">
        <v>1535</v>
      </c>
      <c r="H18" s="14"/>
      <c r="I18" s="12">
        <v>622.5</v>
      </c>
      <c r="J18" s="4">
        <v>80</v>
      </c>
      <c r="K18" s="12"/>
      <c r="L18" s="4">
        <v>150</v>
      </c>
      <c r="M18" s="12"/>
      <c r="N18" s="4">
        <v>305</v>
      </c>
      <c r="O18" s="5"/>
      <c r="P18" s="5"/>
      <c r="Q18" s="5"/>
      <c r="R18" s="5"/>
      <c r="S18" s="5"/>
      <c r="T18" s="5"/>
      <c r="U18" s="5"/>
    </row>
    <row r="19" spans="1:21" s="1" customFormat="1" ht="15" customHeight="1">
      <c r="A19" s="6">
        <v>16</v>
      </c>
      <c r="B19" s="7"/>
      <c r="C19" s="8" t="s">
        <v>57</v>
      </c>
      <c r="D19" s="9" t="s">
        <v>58</v>
      </c>
      <c r="E19" s="9" t="s">
        <v>15</v>
      </c>
      <c r="F19" s="10" t="s">
        <v>59</v>
      </c>
      <c r="G19" s="7">
        <v>7000</v>
      </c>
      <c r="H19" s="14"/>
      <c r="I19" s="12">
        <v>1575</v>
      </c>
      <c r="J19" s="4">
        <v>1050</v>
      </c>
      <c r="K19" s="12"/>
      <c r="L19" s="4">
        <v>1050</v>
      </c>
      <c r="M19" s="12"/>
      <c r="N19" s="4">
        <v>1050</v>
      </c>
      <c r="O19" s="5"/>
      <c r="P19" s="5"/>
      <c r="Q19" s="5"/>
      <c r="R19" s="5"/>
      <c r="S19" s="5"/>
      <c r="T19" s="5"/>
      <c r="U19" s="5"/>
    </row>
    <row r="20" spans="1:21" s="1" customFormat="1" ht="15" customHeight="1">
      <c r="A20" s="6">
        <v>17</v>
      </c>
      <c r="B20" s="7"/>
      <c r="C20" s="8" t="s">
        <v>60</v>
      </c>
      <c r="D20" s="9" t="s">
        <v>61</v>
      </c>
      <c r="E20" s="9" t="s">
        <v>62</v>
      </c>
      <c r="F20" s="10" t="s">
        <v>63</v>
      </c>
      <c r="G20" s="7">
        <v>49290</v>
      </c>
      <c r="H20" s="15"/>
      <c r="I20" s="12"/>
      <c r="J20" s="11">
        <f>2385*2+1590+1590</f>
        <v>7950</v>
      </c>
      <c r="K20" s="12">
        <v>2385</v>
      </c>
      <c r="L20" s="4">
        <f>1590+1590</f>
        <v>3180</v>
      </c>
      <c r="M20" s="12">
        <v>6360</v>
      </c>
      <c r="N20" s="12">
        <v>3180</v>
      </c>
      <c r="O20" s="5"/>
      <c r="P20" s="5"/>
      <c r="Q20" s="5"/>
      <c r="R20" s="5"/>
      <c r="S20" s="5"/>
      <c r="T20" s="5"/>
      <c r="U20" s="5"/>
    </row>
    <row r="21" spans="1:21" s="1" customFormat="1" ht="15" customHeight="1">
      <c r="A21" s="6">
        <v>18</v>
      </c>
      <c r="B21" s="7"/>
      <c r="C21" s="8" t="s">
        <v>64</v>
      </c>
      <c r="D21" s="9" t="s">
        <v>65</v>
      </c>
      <c r="E21" s="9" t="s">
        <v>62</v>
      </c>
      <c r="F21" s="10" t="s">
        <v>66</v>
      </c>
      <c r="G21" s="7">
        <v>35500</v>
      </c>
      <c r="H21" s="14"/>
      <c r="I21" s="12"/>
      <c r="J21" s="4">
        <v>2347.1</v>
      </c>
      <c r="K21" s="12">
        <v>2938.2</v>
      </c>
      <c r="L21" s="12"/>
      <c r="M21" s="12">
        <v>3319.6</v>
      </c>
      <c r="N21" s="12"/>
      <c r="O21" s="5"/>
      <c r="P21" s="5"/>
      <c r="Q21" s="5"/>
      <c r="R21" s="5"/>
      <c r="S21" s="5"/>
      <c r="T21" s="5"/>
      <c r="U21" s="5"/>
    </row>
    <row r="22" spans="1:21" s="1" customFormat="1" ht="15" customHeight="1">
      <c r="A22" s="6">
        <v>19</v>
      </c>
      <c r="B22" s="7"/>
      <c r="C22" s="8" t="s">
        <v>67</v>
      </c>
      <c r="D22" s="9" t="s">
        <v>68</v>
      </c>
      <c r="E22" s="9" t="s">
        <v>62</v>
      </c>
      <c r="F22" s="10" t="s">
        <v>69</v>
      </c>
      <c r="G22" s="7">
        <v>37200</v>
      </c>
      <c r="H22" s="14"/>
      <c r="I22" s="12"/>
      <c r="J22" s="4"/>
      <c r="K22" s="12">
        <v>6782.5</v>
      </c>
      <c r="L22" s="12"/>
      <c r="M22" s="12"/>
      <c r="N22" s="12">
        <v>5079.3500000000004</v>
      </c>
      <c r="O22" s="5"/>
      <c r="P22" s="5"/>
      <c r="Q22" s="5"/>
      <c r="R22" s="5"/>
      <c r="S22" s="5"/>
      <c r="T22" s="5"/>
      <c r="U22" s="5"/>
    </row>
    <row r="23" spans="1:21" s="1" customFormat="1" ht="15" customHeight="1">
      <c r="A23" s="6">
        <v>20</v>
      </c>
      <c r="B23" s="7"/>
      <c r="C23" s="8" t="s">
        <v>70</v>
      </c>
      <c r="D23" s="9" t="s">
        <v>71</v>
      </c>
      <c r="E23" s="9" t="s">
        <v>62</v>
      </c>
      <c r="F23" s="10" t="s">
        <v>72</v>
      </c>
      <c r="G23" s="7">
        <v>14400</v>
      </c>
      <c r="H23" s="14"/>
      <c r="I23" s="12"/>
      <c r="J23" s="4">
        <f>2160+1296</f>
        <v>3456</v>
      </c>
      <c r="K23" s="12"/>
      <c r="L23" s="12">
        <v>1728</v>
      </c>
      <c r="M23" s="12">
        <v>1296</v>
      </c>
      <c r="N23" s="12">
        <v>1656</v>
      </c>
      <c r="O23" s="5"/>
      <c r="P23" s="5"/>
      <c r="Q23" s="5"/>
      <c r="R23" s="5"/>
      <c r="S23" s="5"/>
      <c r="T23" s="5"/>
      <c r="U23" s="5"/>
    </row>
    <row r="24" spans="1:21" s="1" customFormat="1" ht="15" customHeight="1">
      <c r="A24" s="6">
        <v>21</v>
      </c>
      <c r="B24" s="7"/>
      <c r="C24" s="8" t="s">
        <v>73</v>
      </c>
      <c r="D24" s="9" t="s">
        <v>74</v>
      </c>
      <c r="E24" s="9" t="s">
        <v>75</v>
      </c>
      <c r="F24" s="10"/>
      <c r="G24" s="7">
        <v>4000</v>
      </c>
      <c r="H24" s="14"/>
      <c r="I24" s="12"/>
      <c r="J24" s="4">
        <v>70</v>
      </c>
      <c r="K24" s="12"/>
      <c r="L24" s="12">
        <v>574</v>
      </c>
      <c r="M24" s="12"/>
      <c r="N24" s="12"/>
      <c r="O24" s="5"/>
      <c r="P24" s="5"/>
      <c r="Q24" s="5"/>
      <c r="R24" s="5"/>
      <c r="S24" s="5"/>
      <c r="T24" s="5"/>
      <c r="U24" s="5"/>
    </row>
    <row r="25" spans="1:21" s="1" customFormat="1" ht="15" customHeight="1">
      <c r="A25" s="6">
        <v>22</v>
      </c>
      <c r="B25" s="7"/>
      <c r="C25" s="8" t="s">
        <v>76</v>
      </c>
      <c r="D25" s="9" t="s">
        <v>77</v>
      </c>
      <c r="E25" s="9" t="s">
        <v>78</v>
      </c>
      <c r="F25" s="10" t="s">
        <v>79</v>
      </c>
      <c r="G25" s="7">
        <v>2850</v>
      </c>
      <c r="H25" s="11">
        <v>2850</v>
      </c>
      <c r="I25" s="12"/>
      <c r="J25" s="12"/>
      <c r="K25" s="12"/>
      <c r="L25" s="12"/>
      <c r="M25" s="12"/>
      <c r="N25" s="12"/>
      <c r="O25" s="5"/>
      <c r="P25" s="5"/>
      <c r="Q25" s="5"/>
      <c r="R25" s="5"/>
      <c r="S25" s="5"/>
      <c r="T25" s="5"/>
      <c r="U25" s="5"/>
    </row>
    <row r="26" spans="1:21" s="1" customFormat="1" ht="15" customHeight="1">
      <c r="A26" s="6">
        <v>23</v>
      </c>
      <c r="B26" s="7"/>
      <c r="C26" s="8" t="s">
        <v>80</v>
      </c>
      <c r="D26" s="9" t="s">
        <v>81</v>
      </c>
      <c r="E26" s="9" t="s">
        <v>82</v>
      </c>
      <c r="F26" s="10"/>
      <c r="G26" s="7">
        <v>9849.6</v>
      </c>
      <c r="H26" s="11"/>
      <c r="I26" s="12">
        <v>3283.2</v>
      </c>
      <c r="J26" s="12"/>
      <c r="K26" s="12">
        <v>1641.6</v>
      </c>
      <c r="L26" s="12"/>
      <c r="M26" s="12"/>
      <c r="N26" s="12"/>
      <c r="O26" s="5"/>
      <c r="P26" s="5"/>
      <c r="Q26" s="5"/>
      <c r="R26" s="5"/>
      <c r="S26" s="5"/>
      <c r="T26" s="5"/>
      <c r="U26" s="5"/>
    </row>
    <row r="27" spans="1:21" s="1" customFormat="1" ht="15" customHeight="1">
      <c r="A27" s="6">
        <v>24</v>
      </c>
      <c r="B27" s="7"/>
      <c r="C27" s="8" t="s">
        <v>83</v>
      </c>
      <c r="D27" s="9" t="s">
        <v>84</v>
      </c>
      <c r="E27" s="9" t="s">
        <v>85</v>
      </c>
      <c r="F27" s="10" t="s">
        <v>86</v>
      </c>
      <c r="G27" s="7">
        <v>1920</v>
      </c>
      <c r="H27" s="11"/>
      <c r="I27" s="12">
        <v>160</v>
      </c>
      <c r="J27" s="12">
        <v>160</v>
      </c>
      <c r="K27" s="12">
        <v>160</v>
      </c>
      <c r="L27" s="12">
        <v>160</v>
      </c>
      <c r="M27" s="12">
        <v>160</v>
      </c>
      <c r="N27" s="12">
        <v>160</v>
      </c>
      <c r="O27" s="5"/>
      <c r="P27" s="5"/>
      <c r="Q27" s="5"/>
      <c r="R27" s="5"/>
      <c r="S27" s="5"/>
      <c r="T27" s="5"/>
      <c r="U27" s="5"/>
    </row>
    <row r="28" spans="1:21" s="1" customFormat="1" ht="15" customHeight="1">
      <c r="A28" s="6">
        <v>25</v>
      </c>
      <c r="B28" s="7"/>
      <c r="C28" s="8" t="s">
        <v>87</v>
      </c>
      <c r="D28" s="9" t="s">
        <v>88</v>
      </c>
      <c r="E28" s="9" t="s">
        <v>89</v>
      </c>
      <c r="F28" s="10"/>
      <c r="G28" s="7">
        <v>1404</v>
      </c>
      <c r="H28" s="11"/>
      <c r="I28" s="12">
        <v>117</v>
      </c>
      <c r="J28" s="12">
        <v>117</v>
      </c>
      <c r="K28" s="12">
        <v>117</v>
      </c>
      <c r="L28" s="12">
        <v>117</v>
      </c>
      <c r="M28" s="12">
        <v>117.17</v>
      </c>
      <c r="N28" s="12">
        <v>117</v>
      </c>
      <c r="O28" s="5"/>
      <c r="P28" s="5"/>
      <c r="Q28" s="5"/>
      <c r="R28" s="5"/>
      <c r="S28" s="5"/>
      <c r="T28" s="5"/>
      <c r="U28" s="5"/>
    </row>
    <row r="29" spans="1:21" s="23" customFormat="1" ht="28.5" customHeight="1">
      <c r="A29" s="6">
        <v>26</v>
      </c>
      <c r="B29" s="16">
        <v>178000</v>
      </c>
      <c r="C29" s="17" t="s">
        <v>90</v>
      </c>
      <c r="D29" s="36" t="s">
        <v>91</v>
      </c>
      <c r="E29" s="18" t="s">
        <v>92</v>
      </c>
      <c r="F29" s="19" t="s">
        <v>93</v>
      </c>
      <c r="G29" s="16">
        <v>178000</v>
      </c>
      <c r="H29" s="20">
        <v>10972.66</v>
      </c>
      <c r="I29" s="21">
        <v>16618.96</v>
      </c>
      <c r="J29" s="21">
        <v>10935.01</v>
      </c>
      <c r="K29" s="21">
        <v>17044.099999999999</v>
      </c>
      <c r="L29" s="21">
        <v>12124.19</v>
      </c>
      <c r="M29" s="21">
        <v>12158.99</v>
      </c>
      <c r="N29" s="21">
        <v>8284.67</v>
      </c>
      <c r="O29" s="22"/>
      <c r="P29" s="22"/>
      <c r="Q29" s="22"/>
      <c r="R29" s="22"/>
      <c r="S29" s="22"/>
      <c r="T29" s="22"/>
      <c r="U29" s="22"/>
    </row>
    <row r="30" spans="1:21" s="23" customFormat="1" ht="18.75" customHeight="1">
      <c r="A30" s="6">
        <v>27</v>
      </c>
      <c r="B30" s="16"/>
      <c r="C30" s="17">
        <v>235433</v>
      </c>
      <c r="D30" s="18" t="s">
        <v>94</v>
      </c>
      <c r="E30" s="18" t="s">
        <v>95</v>
      </c>
      <c r="F30" s="19"/>
      <c r="G30" s="16"/>
      <c r="H30" s="20"/>
      <c r="I30" s="21"/>
      <c r="J30" s="21">
        <f>408.62+1003.83</f>
        <v>1412.45</v>
      </c>
      <c r="K30" s="21">
        <v>679.78</v>
      </c>
      <c r="L30" s="21">
        <v>489.98</v>
      </c>
      <c r="M30" s="21">
        <v>503.51</v>
      </c>
      <c r="N30" s="21">
        <v>351.49</v>
      </c>
      <c r="O30" s="22"/>
      <c r="P30" s="22"/>
      <c r="Q30" s="22"/>
      <c r="R30" s="22"/>
      <c r="S30" s="22"/>
      <c r="T30" s="22"/>
      <c r="U30" s="22"/>
    </row>
    <row r="31" spans="1:21" s="23" customFormat="1" ht="15" customHeight="1">
      <c r="A31" s="6">
        <v>28</v>
      </c>
      <c r="B31" s="16"/>
      <c r="C31" s="17" t="s">
        <v>96</v>
      </c>
      <c r="D31" s="18" t="s">
        <v>97</v>
      </c>
      <c r="E31" s="18" t="s">
        <v>98</v>
      </c>
      <c r="F31" s="24"/>
      <c r="G31" s="16">
        <v>9183.6</v>
      </c>
      <c r="H31" s="20"/>
      <c r="I31" s="21">
        <f>765.3+765.3</f>
        <v>1530.6</v>
      </c>
      <c r="J31" s="21">
        <v>765.3</v>
      </c>
      <c r="K31" s="21">
        <v>765.3</v>
      </c>
      <c r="L31" s="21">
        <v>765.3</v>
      </c>
      <c r="M31" s="21">
        <v>765.3</v>
      </c>
      <c r="N31" s="21">
        <v>765.3</v>
      </c>
      <c r="O31" s="22"/>
      <c r="P31" s="22"/>
      <c r="Q31" s="22"/>
      <c r="R31" s="22"/>
      <c r="S31" s="22"/>
      <c r="T31" s="22"/>
      <c r="U31" s="22"/>
    </row>
    <row r="32" spans="1:21" s="23" customFormat="1" ht="33" customHeight="1">
      <c r="A32" s="6">
        <v>29</v>
      </c>
      <c r="B32" s="16"/>
      <c r="C32" s="17" t="s">
        <v>99</v>
      </c>
      <c r="D32" s="18" t="s">
        <v>100</v>
      </c>
      <c r="E32" s="18" t="s">
        <v>101</v>
      </c>
      <c r="F32" s="24"/>
      <c r="G32" s="16">
        <v>33431.47</v>
      </c>
      <c r="H32" s="20">
        <v>33431.47</v>
      </c>
      <c r="I32" s="25"/>
      <c r="J32" s="21"/>
      <c r="K32" s="21"/>
      <c r="L32" s="21"/>
      <c r="M32" s="21"/>
      <c r="N32" s="21"/>
      <c r="O32" s="22"/>
      <c r="P32" s="22"/>
      <c r="Q32" s="22"/>
      <c r="R32" s="22"/>
      <c r="S32" s="22"/>
      <c r="T32" s="22"/>
      <c r="U32" s="22"/>
    </row>
    <row r="33" spans="1:21" s="23" customFormat="1" ht="30.75" customHeight="1">
      <c r="A33" s="6">
        <v>30</v>
      </c>
      <c r="B33" s="16"/>
      <c r="C33" s="17" t="s">
        <v>102</v>
      </c>
      <c r="D33" s="18" t="s">
        <v>103</v>
      </c>
      <c r="E33" s="18" t="s">
        <v>101</v>
      </c>
      <c r="F33" s="19" t="s">
        <v>104</v>
      </c>
      <c r="G33" s="16">
        <v>2278.79</v>
      </c>
      <c r="H33" s="20">
        <v>2278.79</v>
      </c>
      <c r="I33" s="12">
        <v>2112.3000000000002</v>
      </c>
      <c r="J33" s="21"/>
      <c r="K33" s="21"/>
      <c r="L33" s="21"/>
      <c r="M33" s="21"/>
      <c r="N33" s="21"/>
      <c r="O33" s="22"/>
      <c r="P33" s="22"/>
      <c r="Q33" s="22"/>
      <c r="R33" s="22"/>
      <c r="S33" s="22"/>
      <c r="T33" s="22"/>
      <c r="U33" s="22"/>
    </row>
    <row r="34" spans="1:21" s="23" customFormat="1" ht="28.5" customHeight="1">
      <c r="A34" s="6">
        <v>31</v>
      </c>
      <c r="B34" s="16"/>
      <c r="C34" s="17" t="s">
        <v>105</v>
      </c>
      <c r="D34" s="18" t="s">
        <v>103</v>
      </c>
      <c r="E34" s="18" t="s">
        <v>106</v>
      </c>
      <c r="F34" s="19"/>
      <c r="G34" s="16"/>
      <c r="H34" s="20"/>
      <c r="I34" s="12"/>
      <c r="J34" s="21">
        <v>1868.96</v>
      </c>
      <c r="K34" s="21">
        <v>181.01</v>
      </c>
      <c r="L34" s="21"/>
      <c r="M34" s="21"/>
      <c r="N34" s="21"/>
      <c r="O34" s="22"/>
      <c r="P34" s="22"/>
      <c r="Q34" s="22"/>
      <c r="R34" s="22"/>
      <c r="S34" s="22"/>
      <c r="T34" s="22"/>
      <c r="U34" s="22"/>
    </row>
    <row r="35" spans="1:21" s="23" customFormat="1" ht="15" customHeight="1">
      <c r="A35" s="6">
        <v>32</v>
      </c>
      <c r="B35" s="16"/>
      <c r="C35" s="17" t="s">
        <v>107</v>
      </c>
      <c r="D35" s="18" t="s">
        <v>100</v>
      </c>
      <c r="E35" s="18" t="s">
        <v>108</v>
      </c>
      <c r="F35" s="19"/>
      <c r="G35" s="16"/>
      <c r="H35" s="20"/>
      <c r="I35" s="12"/>
      <c r="J35" s="21">
        <v>29316.9</v>
      </c>
      <c r="K35" s="21">
        <v>22108.91</v>
      </c>
      <c r="L35" s="21"/>
      <c r="M35" s="21"/>
      <c r="N35" s="21"/>
      <c r="O35" s="22"/>
      <c r="P35" s="22"/>
      <c r="Q35" s="22"/>
      <c r="R35" s="22"/>
      <c r="S35" s="22"/>
      <c r="T35" s="22"/>
      <c r="U35" s="22"/>
    </row>
    <row r="36" spans="1:21" s="23" customFormat="1" ht="15" customHeight="1">
      <c r="A36" s="6">
        <v>33</v>
      </c>
      <c r="B36" s="16"/>
      <c r="C36" s="17" t="s">
        <v>107</v>
      </c>
      <c r="D36" s="18" t="s">
        <v>100</v>
      </c>
      <c r="E36" s="18" t="s">
        <v>108</v>
      </c>
      <c r="F36" s="19"/>
      <c r="G36" s="16"/>
      <c r="H36" s="20"/>
      <c r="I36" s="12"/>
      <c r="J36" s="21"/>
      <c r="K36" s="21">
        <v>1886.8</v>
      </c>
      <c r="L36" s="21"/>
      <c r="M36" s="21"/>
      <c r="N36" s="21"/>
      <c r="O36" s="22"/>
      <c r="P36" s="22"/>
      <c r="Q36" s="22"/>
      <c r="R36" s="22"/>
      <c r="S36" s="22"/>
      <c r="T36" s="22"/>
      <c r="U36" s="22"/>
    </row>
    <row r="37" spans="1:21" s="23" customFormat="1" ht="26.25" customHeight="1">
      <c r="A37" s="6">
        <v>34</v>
      </c>
      <c r="B37" s="16"/>
      <c r="C37" s="17" t="s">
        <v>109</v>
      </c>
      <c r="D37" s="18" t="s">
        <v>110</v>
      </c>
      <c r="E37" s="18" t="s">
        <v>111</v>
      </c>
      <c r="F37" s="24"/>
      <c r="G37" s="16">
        <v>36000</v>
      </c>
      <c r="H37" s="20">
        <v>1573.74</v>
      </c>
      <c r="I37" s="12">
        <v>1348.92</v>
      </c>
      <c r="J37" s="21">
        <v>1426.6</v>
      </c>
      <c r="K37" s="21">
        <v>1715.87</v>
      </c>
      <c r="L37" s="21">
        <v>1408.55</v>
      </c>
      <c r="M37" s="21">
        <v>2048.8000000000002</v>
      </c>
      <c r="N37" s="21">
        <v>3252.47</v>
      </c>
      <c r="O37" s="22"/>
      <c r="P37" s="22"/>
      <c r="Q37" s="22"/>
      <c r="R37" s="22"/>
      <c r="S37" s="22"/>
      <c r="T37" s="22"/>
      <c r="U37" s="22"/>
    </row>
    <row r="38" spans="1:21" s="23" customFormat="1" ht="15" customHeight="1">
      <c r="A38" s="6">
        <v>35</v>
      </c>
      <c r="B38" s="16"/>
      <c r="C38" s="26" t="s">
        <v>112</v>
      </c>
      <c r="D38" s="27" t="s">
        <v>113</v>
      </c>
      <c r="E38" s="27" t="s">
        <v>114</v>
      </c>
      <c r="F38" s="26"/>
      <c r="G38" s="5">
        <v>690.38</v>
      </c>
      <c r="H38" s="21"/>
      <c r="I38" s="12">
        <v>311.18</v>
      </c>
      <c r="J38" s="21"/>
      <c r="K38" s="21">
        <v>379.2</v>
      </c>
      <c r="L38" s="21"/>
      <c r="M38" s="21"/>
      <c r="N38" s="21"/>
      <c r="O38" s="22"/>
      <c r="P38" s="22"/>
      <c r="Q38" s="22"/>
      <c r="R38" s="22"/>
      <c r="S38" s="22"/>
      <c r="T38" s="22"/>
      <c r="U38" s="22"/>
    </row>
    <row r="39" spans="1:21" s="1" customFormat="1" ht="15" customHeight="1">
      <c r="A39" s="6">
        <v>36</v>
      </c>
      <c r="B39" s="7"/>
      <c r="C39" s="26" t="s">
        <v>115</v>
      </c>
      <c r="D39" s="26" t="s">
        <v>116</v>
      </c>
      <c r="E39" s="27" t="s">
        <v>114</v>
      </c>
      <c r="F39" s="26"/>
      <c r="G39" s="5">
        <v>3756.5</v>
      </c>
      <c r="H39" s="12"/>
      <c r="I39" s="12">
        <v>341.5</v>
      </c>
      <c r="J39" s="12">
        <v>341.5</v>
      </c>
      <c r="K39" s="12">
        <v>341.5</v>
      </c>
      <c r="L39" s="12">
        <v>750.5</v>
      </c>
      <c r="M39" s="12">
        <v>750.5</v>
      </c>
      <c r="N39" s="12">
        <v>750.5</v>
      </c>
      <c r="O39" s="5"/>
      <c r="P39" s="5"/>
      <c r="Q39" s="5"/>
      <c r="R39" s="5"/>
      <c r="S39" s="5"/>
      <c r="T39" s="5"/>
      <c r="U39" s="5"/>
    </row>
    <row r="40" spans="1:21" s="1" customFormat="1" ht="15" customHeight="1">
      <c r="A40" s="6">
        <v>37</v>
      </c>
      <c r="B40" s="28"/>
      <c r="C40" s="26" t="s">
        <v>117</v>
      </c>
      <c r="D40" s="26" t="s">
        <v>118</v>
      </c>
      <c r="E40" s="27" t="s">
        <v>119</v>
      </c>
      <c r="F40" s="26" t="s">
        <v>120</v>
      </c>
      <c r="G40" s="5">
        <v>7145</v>
      </c>
      <c r="H40" s="12"/>
      <c r="I40" s="12"/>
      <c r="J40" s="12"/>
      <c r="K40" s="12">
        <v>7145</v>
      </c>
      <c r="L40" s="12"/>
      <c r="M40" s="12"/>
      <c r="N40" s="12"/>
      <c r="O40" s="5"/>
      <c r="P40" s="5"/>
      <c r="Q40" s="5"/>
      <c r="R40" s="5"/>
      <c r="S40" s="5"/>
      <c r="T40" s="5"/>
      <c r="U40" s="5"/>
    </row>
    <row r="41" spans="1:21" s="1" customFormat="1" ht="15" customHeight="1">
      <c r="A41" s="6">
        <v>38</v>
      </c>
      <c r="B41" s="28"/>
      <c r="C41" s="26" t="s">
        <v>121</v>
      </c>
      <c r="D41" s="26" t="s">
        <v>122</v>
      </c>
      <c r="E41" s="27" t="s">
        <v>123</v>
      </c>
      <c r="F41" s="5" t="s">
        <v>124</v>
      </c>
      <c r="G41" s="5">
        <v>8924.35</v>
      </c>
      <c r="H41" s="12"/>
      <c r="I41" s="12"/>
      <c r="J41" s="12"/>
      <c r="K41" s="12">
        <v>8924.35</v>
      </c>
      <c r="L41" s="12"/>
      <c r="M41" s="12"/>
      <c r="N41" s="12"/>
      <c r="O41" s="5"/>
      <c r="P41" s="5"/>
      <c r="Q41" s="5"/>
      <c r="R41" s="5"/>
      <c r="S41" s="5"/>
      <c r="T41" s="5"/>
      <c r="U41" s="5"/>
    </row>
    <row r="42" spans="1:21" s="1" customFormat="1" ht="15" customHeight="1">
      <c r="A42" s="6">
        <v>39</v>
      </c>
      <c r="B42" s="28"/>
      <c r="C42" s="26" t="s">
        <v>125</v>
      </c>
      <c r="D42" s="26" t="s">
        <v>126</v>
      </c>
      <c r="E42" s="27" t="s">
        <v>127</v>
      </c>
      <c r="F42" s="5"/>
      <c r="G42" s="5">
        <v>5334</v>
      </c>
      <c r="H42" s="12"/>
      <c r="I42" s="12"/>
      <c r="J42" s="12"/>
      <c r="K42" s="12"/>
      <c r="L42" s="12">
        <v>5334</v>
      </c>
      <c r="M42" s="12"/>
      <c r="N42" s="12"/>
      <c r="O42" s="5"/>
      <c r="P42" s="5"/>
      <c r="Q42" s="5"/>
      <c r="R42" s="5"/>
      <c r="S42" s="5"/>
      <c r="T42" s="5"/>
      <c r="U42" s="5"/>
    </row>
    <row r="43" spans="1:21" s="1" customFormat="1" ht="15" customHeight="1">
      <c r="A43" s="6">
        <v>40</v>
      </c>
      <c r="B43" s="28"/>
      <c r="C43" s="26" t="s">
        <v>128</v>
      </c>
      <c r="D43" s="26" t="s">
        <v>129</v>
      </c>
      <c r="E43" s="27" t="s">
        <v>130</v>
      </c>
      <c r="F43" s="5"/>
      <c r="G43" s="5">
        <v>2441.25</v>
      </c>
      <c r="H43" s="12"/>
      <c r="I43" s="12"/>
      <c r="J43" s="12"/>
      <c r="K43" s="12"/>
      <c r="L43" s="12">
        <v>2441.25</v>
      </c>
      <c r="M43" s="12"/>
      <c r="N43" s="12"/>
      <c r="O43" s="5"/>
      <c r="P43" s="5"/>
      <c r="Q43" s="5"/>
      <c r="R43" s="5"/>
      <c r="S43" s="5"/>
      <c r="T43" s="5"/>
      <c r="U43" s="5"/>
    </row>
    <row r="44" spans="1:21" s="1" customFormat="1" ht="15" customHeight="1">
      <c r="A44" s="6">
        <v>41</v>
      </c>
      <c r="B44" s="28"/>
      <c r="C44" s="26" t="s">
        <v>131</v>
      </c>
      <c r="D44" s="26" t="s">
        <v>132</v>
      </c>
      <c r="E44" s="27" t="s">
        <v>133</v>
      </c>
      <c r="F44" s="5" t="s">
        <v>134</v>
      </c>
      <c r="G44" s="5">
        <v>4552</v>
      </c>
      <c r="H44" s="12"/>
      <c r="I44" s="12"/>
      <c r="J44" s="12"/>
      <c r="K44" s="12"/>
      <c r="L44" s="12"/>
      <c r="M44" s="12"/>
      <c r="N44" s="12">
        <v>4552</v>
      </c>
      <c r="O44" s="5"/>
      <c r="P44" s="5"/>
      <c r="Q44" s="5"/>
      <c r="R44" s="5"/>
      <c r="S44" s="5"/>
      <c r="T44" s="5"/>
      <c r="U44" s="5"/>
    </row>
    <row r="45" spans="1:21" s="1" customFormat="1" ht="15" customHeight="1">
      <c r="A45" s="6">
        <v>42</v>
      </c>
      <c r="B45" s="28"/>
      <c r="C45" s="26" t="s">
        <v>135</v>
      </c>
      <c r="D45" s="26" t="s">
        <v>136</v>
      </c>
      <c r="E45" s="27" t="s">
        <v>137</v>
      </c>
      <c r="F45" s="5"/>
      <c r="G45" s="5">
        <v>1721.49</v>
      </c>
      <c r="H45" s="12"/>
      <c r="I45" s="12"/>
      <c r="J45" s="12"/>
      <c r="K45" s="12"/>
      <c r="L45" s="12"/>
      <c r="M45" s="12"/>
      <c r="N45" s="12">
        <v>1721.49</v>
      </c>
      <c r="O45" s="5"/>
      <c r="P45" s="5"/>
      <c r="Q45" s="5"/>
      <c r="R45" s="5"/>
      <c r="S45" s="5"/>
      <c r="T45" s="5"/>
      <c r="U45" s="5"/>
    </row>
    <row r="46" spans="1:21" s="1" customFormat="1" ht="15" customHeight="1">
      <c r="A46" s="6">
        <v>43</v>
      </c>
      <c r="B46" s="28"/>
      <c r="C46" s="26" t="s">
        <v>138</v>
      </c>
      <c r="D46" s="26" t="s">
        <v>139</v>
      </c>
      <c r="E46" s="27" t="s">
        <v>137</v>
      </c>
      <c r="F46" s="5"/>
      <c r="G46" s="5">
        <v>5891.4</v>
      </c>
      <c r="H46" s="12"/>
      <c r="I46" s="12"/>
      <c r="J46" s="12"/>
      <c r="K46" s="12"/>
      <c r="L46" s="12"/>
      <c r="M46" s="12"/>
      <c r="N46" s="12">
        <v>5891.4</v>
      </c>
      <c r="O46" s="5"/>
      <c r="P46" s="5"/>
      <c r="Q46" s="5"/>
      <c r="R46" s="5"/>
      <c r="S46" s="5"/>
      <c r="T46" s="5"/>
      <c r="U46" s="5"/>
    </row>
    <row r="47" spans="1:21" s="1" customFormat="1" ht="15" customHeight="1">
      <c r="A47" s="6">
        <v>44</v>
      </c>
      <c r="B47" s="29"/>
      <c r="C47" s="8"/>
      <c r="D47" s="9" t="s">
        <v>140</v>
      </c>
      <c r="E47" s="30"/>
      <c r="F47" s="31"/>
      <c r="G47" s="7"/>
      <c r="H47" s="11">
        <v>211549.23</v>
      </c>
      <c r="I47" s="12">
        <v>218143.85</v>
      </c>
      <c r="J47" s="12">
        <v>229793.47</v>
      </c>
      <c r="K47" s="12">
        <v>275319.87</v>
      </c>
      <c r="L47" s="12">
        <v>199760.19</v>
      </c>
      <c r="M47" s="12">
        <v>275804.12</v>
      </c>
      <c r="N47" s="12">
        <v>225856.64000000001</v>
      </c>
      <c r="O47" s="5"/>
      <c r="P47" s="5"/>
      <c r="Q47" s="5"/>
      <c r="R47" s="5"/>
      <c r="S47" s="5"/>
      <c r="T47" s="5"/>
      <c r="U47" s="5"/>
    </row>
    <row r="48" spans="1:21" s="1" customFormat="1" ht="18.75">
      <c r="A48" s="6"/>
      <c r="B48" s="32">
        <f>SUM(B4:B47)</f>
        <v>438650</v>
      </c>
      <c r="C48" s="7"/>
      <c r="D48" s="33"/>
      <c r="E48" s="7"/>
      <c r="F48" s="7"/>
      <c r="G48" s="32">
        <f t="shared" ref="G48:N48" si="0">SUM(G4:G47)</f>
        <v>725548.83</v>
      </c>
      <c r="H48" s="34">
        <f t="shared" si="0"/>
        <v>300115.99</v>
      </c>
      <c r="I48" s="35">
        <f t="shared" si="0"/>
        <v>291682.51</v>
      </c>
      <c r="J48" s="35">
        <f t="shared" si="0"/>
        <v>335331.59000000003</v>
      </c>
      <c r="K48" s="35">
        <f t="shared" si="0"/>
        <v>392379.33999999997</v>
      </c>
      <c r="L48" s="35">
        <f t="shared" si="0"/>
        <v>270782.16000000003</v>
      </c>
      <c r="M48" s="35">
        <f t="shared" si="0"/>
        <v>317822.28999999998</v>
      </c>
      <c r="N48" s="35">
        <f t="shared" si="0"/>
        <v>333772.46000000002</v>
      </c>
    </row>
  </sheetData>
  <mergeCells count="1">
    <mergeCell ref="A1:H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tabSelected="1" topLeftCell="A31" workbookViewId="0">
      <selection activeCell="O43" sqref="O43"/>
    </sheetView>
  </sheetViews>
  <sheetFormatPr defaultRowHeight="15"/>
  <cols>
    <col min="1" max="1" width="6.85546875" customWidth="1"/>
    <col min="2" max="2" width="11.140625" customWidth="1"/>
    <col min="3" max="3" width="13.5703125" customWidth="1"/>
    <col min="4" max="4" width="14.5703125" customWidth="1"/>
    <col min="5" max="5" width="13.85546875" customWidth="1"/>
    <col min="6" max="6" width="13.140625" customWidth="1"/>
    <col min="7" max="7" width="13.5703125" customWidth="1"/>
    <col min="8" max="8" width="12" customWidth="1"/>
    <col min="9" max="9" width="10.28515625" customWidth="1"/>
    <col min="10" max="10" width="9.7109375" customWidth="1"/>
    <col min="11" max="11" width="10.140625" customWidth="1"/>
    <col min="15" max="15" width="14.28515625" customWidth="1"/>
  </cols>
  <sheetData>
    <row r="1" spans="1:15" ht="10.5" customHeight="1"/>
    <row r="2" spans="1:15" ht="15" customHeight="1">
      <c r="A2" s="52" t="s">
        <v>148</v>
      </c>
      <c r="B2" s="52"/>
      <c r="C2" s="52"/>
      <c r="D2" s="52"/>
      <c r="E2" s="52"/>
      <c r="F2" s="52"/>
      <c r="G2" s="52"/>
      <c r="H2" s="52"/>
      <c r="I2" s="41"/>
      <c r="J2" s="41"/>
      <c r="K2" s="41"/>
      <c r="L2" s="41"/>
      <c r="M2" s="41"/>
      <c r="N2" s="41"/>
      <c r="O2" s="41"/>
    </row>
    <row r="3" spans="1:15" ht="15.75" customHeight="1">
      <c r="A3" s="53" t="s">
        <v>149</v>
      </c>
      <c r="B3" s="53"/>
      <c r="C3" s="53"/>
      <c r="D3" s="53"/>
      <c r="E3" s="53"/>
      <c r="F3" s="53"/>
      <c r="G3" s="53"/>
      <c r="H3" s="53"/>
      <c r="I3" s="41"/>
      <c r="J3" s="41"/>
      <c r="K3" s="41"/>
      <c r="L3" s="41"/>
      <c r="M3" s="41"/>
      <c r="N3" s="41"/>
      <c r="O3" s="41"/>
    </row>
    <row r="4" spans="1:15" ht="72" customHeight="1">
      <c r="A4" s="56" t="s">
        <v>1</v>
      </c>
      <c r="B4" s="57" t="s">
        <v>2</v>
      </c>
      <c r="C4" s="57" t="s">
        <v>3</v>
      </c>
      <c r="D4" s="57" t="s">
        <v>4</v>
      </c>
      <c r="E4" s="57" t="s">
        <v>5</v>
      </c>
      <c r="F4" s="57" t="s">
        <v>6</v>
      </c>
      <c r="G4" s="57" t="s">
        <v>7</v>
      </c>
      <c r="H4" s="57" t="s">
        <v>8</v>
      </c>
      <c r="I4" s="58" t="s">
        <v>156</v>
      </c>
      <c r="J4" s="58" t="s">
        <v>157</v>
      </c>
      <c r="K4" s="58" t="s">
        <v>158</v>
      </c>
      <c r="L4" s="58" t="s">
        <v>159</v>
      </c>
      <c r="M4" s="58" t="s">
        <v>160</v>
      </c>
      <c r="N4" s="58" t="s">
        <v>161</v>
      </c>
      <c r="O4" s="41"/>
    </row>
    <row r="5" spans="1:15" ht="47.25" customHeight="1">
      <c r="A5" s="59">
        <v>1</v>
      </c>
      <c r="B5" s="60">
        <v>118970</v>
      </c>
      <c r="C5" s="61" t="s">
        <v>9</v>
      </c>
      <c r="D5" s="61" t="s">
        <v>10</v>
      </c>
      <c r="E5" s="61" t="s">
        <v>11</v>
      </c>
      <c r="F5" s="62" t="s">
        <v>12</v>
      </c>
      <c r="G5" s="60"/>
      <c r="H5" s="63">
        <v>11012.3</v>
      </c>
      <c r="I5" s="64">
        <v>8765.5</v>
      </c>
      <c r="J5" s="65">
        <v>1815</v>
      </c>
      <c r="K5" s="64">
        <v>14953.1</v>
      </c>
      <c r="L5" s="66">
        <v>9618.2999999999993</v>
      </c>
      <c r="M5" s="63">
        <v>8901</v>
      </c>
      <c r="N5" s="66">
        <v>10969.6</v>
      </c>
      <c r="O5" s="41"/>
    </row>
    <row r="6" spans="1:15" ht="34.5" customHeight="1">
      <c r="A6" s="59">
        <v>2</v>
      </c>
      <c r="B6" s="60">
        <v>85200</v>
      </c>
      <c r="C6" s="61" t="s">
        <v>13</v>
      </c>
      <c r="D6" s="61" t="s">
        <v>14</v>
      </c>
      <c r="E6" s="61" t="s">
        <v>15</v>
      </c>
      <c r="F6" s="62" t="s">
        <v>16</v>
      </c>
      <c r="G6" s="60"/>
      <c r="H6" s="63">
        <v>7029</v>
      </c>
      <c r="I6" s="63">
        <v>4686</v>
      </c>
      <c r="J6" s="66">
        <v>12789</v>
      </c>
      <c r="K6" s="63">
        <v>8094</v>
      </c>
      <c r="L6" s="66">
        <v>5964</v>
      </c>
      <c r="M6" s="63"/>
      <c r="N6" s="66">
        <v>14484</v>
      </c>
      <c r="O6" s="41"/>
    </row>
    <row r="7" spans="1:15" ht="58.5" customHeight="1">
      <c r="A7" s="59">
        <v>3</v>
      </c>
      <c r="B7" s="60">
        <v>56480</v>
      </c>
      <c r="C7" s="61" t="s">
        <v>17</v>
      </c>
      <c r="D7" s="61" t="s">
        <v>18</v>
      </c>
      <c r="E7" s="61" t="s">
        <v>19</v>
      </c>
      <c r="F7" s="62" t="s">
        <v>20</v>
      </c>
      <c r="G7" s="60"/>
      <c r="H7" s="63"/>
      <c r="I7" s="63">
        <v>4130.1000000000004</v>
      </c>
      <c r="J7" s="66">
        <v>8163.2</v>
      </c>
      <c r="K7" s="63"/>
      <c r="L7" s="66">
        <v>5123</v>
      </c>
      <c r="M7" s="63">
        <v>5637.3</v>
      </c>
      <c r="N7" s="66">
        <v>4407.3</v>
      </c>
      <c r="O7" s="41"/>
    </row>
    <row r="8" spans="1:15" ht="36.75" customHeight="1">
      <c r="A8" s="59">
        <v>4</v>
      </c>
      <c r="B8" s="60"/>
      <c r="C8" s="61" t="s">
        <v>21</v>
      </c>
      <c r="D8" s="61" t="s">
        <v>22</v>
      </c>
      <c r="E8" s="61" t="s">
        <v>15</v>
      </c>
      <c r="F8" s="62" t="s">
        <v>23</v>
      </c>
      <c r="G8" s="60">
        <v>49640</v>
      </c>
      <c r="H8" s="63">
        <v>2920</v>
      </c>
      <c r="I8" s="63">
        <v>4380</v>
      </c>
      <c r="J8" s="66">
        <v>2190</v>
      </c>
      <c r="K8" s="63">
        <v>2920</v>
      </c>
      <c r="L8" s="66">
        <v>2920</v>
      </c>
      <c r="M8" s="63"/>
      <c r="N8" s="66">
        <v>5840</v>
      </c>
      <c r="O8" s="41"/>
    </row>
    <row r="9" spans="1:15" ht="31.5">
      <c r="A9" s="59">
        <v>5</v>
      </c>
      <c r="B9" s="60"/>
      <c r="C9" s="61" t="s">
        <v>24</v>
      </c>
      <c r="D9" s="61" t="s">
        <v>25</v>
      </c>
      <c r="E9" s="61" t="s">
        <v>15</v>
      </c>
      <c r="F9" s="62" t="s">
        <v>150</v>
      </c>
      <c r="G9" s="60">
        <v>49280</v>
      </c>
      <c r="H9" s="63">
        <v>4274.5</v>
      </c>
      <c r="I9" s="63">
        <v>4326</v>
      </c>
      <c r="J9" s="66">
        <v>6600.5</v>
      </c>
      <c r="K9" s="63">
        <v>3660</v>
      </c>
      <c r="L9" s="66">
        <v>3995.5</v>
      </c>
      <c r="M9" s="63"/>
      <c r="N9" s="66">
        <v>7194.3</v>
      </c>
      <c r="O9" s="41"/>
    </row>
    <row r="10" spans="1:15" ht="31.5">
      <c r="A10" s="59">
        <v>6</v>
      </c>
      <c r="B10" s="60"/>
      <c r="C10" s="61" t="s">
        <v>27</v>
      </c>
      <c r="D10" s="61" t="s">
        <v>28</v>
      </c>
      <c r="E10" s="61" t="s">
        <v>15</v>
      </c>
      <c r="F10" s="62" t="s">
        <v>29</v>
      </c>
      <c r="G10" s="60">
        <v>47050</v>
      </c>
      <c r="H10" s="63">
        <v>4288.3</v>
      </c>
      <c r="I10" s="63">
        <v>6753.4</v>
      </c>
      <c r="J10" s="66">
        <v>3124.85</v>
      </c>
      <c r="K10" s="63">
        <v>2894.8</v>
      </c>
      <c r="L10" s="66">
        <v>1837.2</v>
      </c>
      <c r="M10" s="63"/>
      <c r="N10" s="66">
        <v>10391.75</v>
      </c>
      <c r="O10" s="41"/>
    </row>
    <row r="11" spans="1:15" ht="47.25">
      <c r="A11" s="59">
        <v>7</v>
      </c>
      <c r="B11" s="60"/>
      <c r="C11" s="61" t="s">
        <v>30</v>
      </c>
      <c r="D11" s="61" t="s">
        <v>31</v>
      </c>
      <c r="E11" s="61" t="s">
        <v>15</v>
      </c>
      <c r="F11" s="62" t="s">
        <v>32</v>
      </c>
      <c r="G11" s="60">
        <v>17480</v>
      </c>
      <c r="H11" s="63">
        <v>2010</v>
      </c>
      <c r="I11" s="63">
        <v>3068</v>
      </c>
      <c r="J11" s="66">
        <v>600</v>
      </c>
      <c r="K11" s="63"/>
      <c r="L11" s="66">
        <v>3390</v>
      </c>
      <c r="M11" s="63"/>
      <c r="N11" s="66">
        <v>3518</v>
      </c>
      <c r="O11" s="41"/>
    </row>
    <row r="12" spans="1:15" ht="67.5" customHeight="1">
      <c r="A12" s="59">
        <v>8</v>
      </c>
      <c r="B12" s="60"/>
      <c r="C12" s="61" t="s">
        <v>33</v>
      </c>
      <c r="D12" s="61" t="s">
        <v>162</v>
      </c>
      <c r="E12" s="61" t="s">
        <v>15</v>
      </c>
      <c r="F12" s="62" t="s">
        <v>35</v>
      </c>
      <c r="G12" s="60">
        <v>22205</v>
      </c>
      <c r="H12" s="63">
        <v>520</v>
      </c>
      <c r="I12" s="63">
        <v>2788</v>
      </c>
      <c r="J12" s="66">
        <v>770</v>
      </c>
      <c r="K12" s="63">
        <v>1530</v>
      </c>
      <c r="L12" s="66">
        <v>2455</v>
      </c>
      <c r="M12" s="63"/>
      <c r="N12" s="66">
        <v>2365</v>
      </c>
      <c r="O12" s="41"/>
    </row>
    <row r="13" spans="1:15" ht="31.5">
      <c r="A13" s="59">
        <v>9</v>
      </c>
      <c r="B13" s="60"/>
      <c r="C13" s="61" t="s">
        <v>36</v>
      </c>
      <c r="D13" s="61" t="s">
        <v>37</v>
      </c>
      <c r="E13" s="61" t="s">
        <v>15</v>
      </c>
      <c r="F13" s="62" t="s">
        <v>38</v>
      </c>
      <c r="G13" s="60">
        <v>5775</v>
      </c>
      <c r="H13" s="63"/>
      <c r="I13" s="63">
        <v>990</v>
      </c>
      <c r="J13" s="66">
        <v>495</v>
      </c>
      <c r="K13" s="63"/>
      <c r="L13" s="66">
        <v>990</v>
      </c>
      <c r="M13" s="63"/>
      <c r="N13" s="66">
        <v>495</v>
      </c>
      <c r="O13" s="41"/>
    </row>
    <row r="14" spans="1:15" ht="47.25">
      <c r="A14" s="59">
        <v>10</v>
      </c>
      <c r="B14" s="60"/>
      <c r="C14" s="61" t="s">
        <v>39</v>
      </c>
      <c r="D14" s="61" t="s">
        <v>40</v>
      </c>
      <c r="E14" s="61" t="s">
        <v>15</v>
      </c>
      <c r="F14" s="61" t="s">
        <v>41</v>
      </c>
      <c r="G14" s="60">
        <v>27000</v>
      </c>
      <c r="H14" s="63">
        <v>2137.5</v>
      </c>
      <c r="I14" s="63">
        <v>1017</v>
      </c>
      <c r="J14" s="66">
        <v>4218</v>
      </c>
      <c r="K14" s="63">
        <v>4840.2</v>
      </c>
      <c r="L14" s="66">
        <v>3488.7</v>
      </c>
      <c r="M14" s="63"/>
      <c r="N14" s="66">
        <v>2673</v>
      </c>
      <c r="O14" s="41"/>
    </row>
    <row r="15" spans="1:15" ht="63">
      <c r="A15" s="59">
        <v>11</v>
      </c>
      <c r="B15" s="60"/>
      <c r="C15" s="61" t="s">
        <v>42</v>
      </c>
      <c r="D15" s="61" t="s">
        <v>43</v>
      </c>
      <c r="E15" s="61" t="s">
        <v>15</v>
      </c>
      <c r="F15" s="61" t="s">
        <v>44</v>
      </c>
      <c r="G15" s="60">
        <v>600</v>
      </c>
      <c r="H15" s="63">
        <v>30</v>
      </c>
      <c r="I15" s="63">
        <v>190</v>
      </c>
      <c r="J15" s="66">
        <v>30</v>
      </c>
      <c r="K15" s="63">
        <v>110</v>
      </c>
      <c r="L15" s="66">
        <v>30</v>
      </c>
      <c r="M15" s="63"/>
      <c r="N15" s="66">
        <v>30</v>
      </c>
      <c r="O15" s="41"/>
    </row>
    <row r="16" spans="1:15" ht="31.5">
      <c r="A16" s="59">
        <v>12</v>
      </c>
      <c r="B16" s="60"/>
      <c r="C16" s="61" t="s">
        <v>45</v>
      </c>
      <c r="D16" s="61" t="s">
        <v>46</v>
      </c>
      <c r="E16" s="61" t="s">
        <v>15</v>
      </c>
      <c r="F16" s="62" t="s">
        <v>47</v>
      </c>
      <c r="G16" s="60">
        <v>31450</v>
      </c>
      <c r="H16" s="63">
        <v>3238.5</v>
      </c>
      <c r="I16" s="63">
        <v>2006</v>
      </c>
      <c r="J16" s="66">
        <v>2248.25</v>
      </c>
      <c r="K16" s="63">
        <v>2061.25</v>
      </c>
      <c r="L16" s="66"/>
      <c r="M16" s="63"/>
      <c r="N16" s="66">
        <v>6383.7</v>
      </c>
      <c r="O16" s="41"/>
    </row>
    <row r="17" spans="1:15" ht="47.25">
      <c r="A17" s="59">
        <v>13</v>
      </c>
      <c r="B17" s="60"/>
      <c r="C17" s="61" t="s">
        <v>48</v>
      </c>
      <c r="D17" s="61" t="s">
        <v>49</v>
      </c>
      <c r="E17" s="61" t="s">
        <v>15</v>
      </c>
      <c r="F17" s="61" t="s">
        <v>50</v>
      </c>
      <c r="G17" s="60">
        <v>8400</v>
      </c>
      <c r="H17" s="63"/>
      <c r="I17" s="63">
        <v>2000</v>
      </c>
      <c r="J17" s="66">
        <v>800</v>
      </c>
      <c r="K17" s="63">
        <v>800</v>
      </c>
      <c r="L17" s="66">
        <v>800</v>
      </c>
      <c r="M17" s="63"/>
      <c r="N17" s="66">
        <v>1600</v>
      </c>
      <c r="O17" s="41"/>
    </row>
    <row r="18" spans="1:15" ht="31.5">
      <c r="A18" s="59">
        <v>14</v>
      </c>
      <c r="B18" s="60"/>
      <c r="C18" s="61" t="s">
        <v>51</v>
      </c>
      <c r="D18" s="61" t="s">
        <v>52</v>
      </c>
      <c r="E18" s="61" t="s">
        <v>15</v>
      </c>
      <c r="F18" s="62" t="s">
        <v>53</v>
      </c>
      <c r="G18" s="60">
        <v>2370</v>
      </c>
      <c r="H18" s="67"/>
      <c r="I18" s="63">
        <v>417.5</v>
      </c>
      <c r="J18" s="66">
        <v>397.5</v>
      </c>
      <c r="K18" s="63"/>
      <c r="L18" s="66">
        <v>137.5</v>
      </c>
      <c r="M18" s="63"/>
      <c r="N18" s="66">
        <v>447.5</v>
      </c>
      <c r="O18" s="41"/>
    </row>
    <row r="19" spans="1:15" ht="42" customHeight="1">
      <c r="A19" s="59">
        <v>15</v>
      </c>
      <c r="B19" s="60"/>
      <c r="C19" s="61" t="s">
        <v>54</v>
      </c>
      <c r="D19" s="61" t="s">
        <v>55</v>
      </c>
      <c r="E19" s="61" t="s">
        <v>15</v>
      </c>
      <c r="F19" s="61" t="s">
        <v>56</v>
      </c>
      <c r="G19" s="60">
        <v>1535</v>
      </c>
      <c r="H19" s="67"/>
      <c r="I19" s="63">
        <v>622.5</v>
      </c>
      <c r="J19" s="66">
        <v>80</v>
      </c>
      <c r="K19" s="63"/>
      <c r="L19" s="66">
        <v>150</v>
      </c>
      <c r="M19" s="63"/>
      <c r="N19" s="66">
        <v>305</v>
      </c>
      <c r="O19" s="41"/>
    </row>
    <row r="20" spans="1:15" ht="36" customHeight="1">
      <c r="A20" s="59">
        <v>16</v>
      </c>
      <c r="B20" s="60"/>
      <c r="C20" s="61" t="s">
        <v>57</v>
      </c>
      <c r="D20" s="61" t="s">
        <v>58</v>
      </c>
      <c r="E20" s="61" t="s">
        <v>15</v>
      </c>
      <c r="F20" s="62" t="s">
        <v>59</v>
      </c>
      <c r="G20" s="60">
        <v>7000</v>
      </c>
      <c r="H20" s="67"/>
      <c r="I20" s="63">
        <v>1575</v>
      </c>
      <c r="J20" s="66">
        <v>1050</v>
      </c>
      <c r="K20" s="63"/>
      <c r="L20" s="66">
        <v>1050</v>
      </c>
      <c r="M20" s="63"/>
      <c r="N20" s="66">
        <v>1050</v>
      </c>
      <c r="O20" s="41"/>
    </row>
    <row r="21" spans="1:15" ht="35.25" customHeight="1">
      <c r="A21" s="59">
        <v>17</v>
      </c>
      <c r="B21" s="60"/>
      <c r="C21" s="61" t="s">
        <v>60</v>
      </c>
      <c r="D21" s="61" t="s">
        <v>61</v>
      </c>
      <c r="E21" s="61" t="s">
        <v>62</v>
      </c>
      <c r="F21" s="62" t="s">
        <v>63</v>
      </c>
      <c r="G21" s="60">
        <v>49290</v>
      </c>
      <c r="H21" s="68"/>
      <c r="I21" s="69"/>
      <c r="J21" s="63">
        <v>7950</v>
      </c>
      <c r="K21" s="63">
        <v>2385</v>
      </c>
      <c r="L21" s="66">
        <v>3180</v>
      </c>
      <c r="M21" s="63">
        <v>6360</v>
      </c>
      <c r="N21" s="63">
        <v>3180</v>
      </c>
      <c r="O21" s="41"/>
    </row>
    <row r="22" spans="1:15" ht="44.25" customHeight="1">
      <c r="A22" s="59">
        <v>18</v>
      </c>
      <c r="B22" s="60"/>
      <c r="C22" s="61" t="s">
        <v>64</v>
      </c>
      <c r="D22" s="61" t="s">
        <v>65</v>
      </c>
      <c r="E22" s="61" t="s">
        <v>62</v>
      </c>
      <c r="F22" s="62" t="s">
        <v>66</v>
      </c>
      <c r="G22" s="60">
        <v>35500</v>
      </c>
      <c r="H22" s="70"/>
      <c r="I22" s="63"/>
      <c r="J22" s="66">
        <v>2347.1</v>
      </c>
      <c r="K22" s="63">
        <v>2938.2</v>
      </c>
      <c r="L22" s="63"/>
      <c r="M22" s="63">
        <v>3319.6</v>
      </c>
      <c r="N22" s="63"/>
      <c r="O22" s="41"/>
    </row>
    <row r="23" spans="1:15" ht="44.25" customHeight="1">
      <c r="A23" s="59">
        <v>19</v>
      </c>
      <c r="B23" s="60"/>
      <c r="C23" s="61" t="s">
        <v>67</v>
      </c>
      <c r="D23" s="61" t="s">
        <v>68</v>
      </c>
      <c r="E23" s="61" t="s">
        <v>62</v>
      </c>
      <c r="F23" s="62" t="s">
        <v>69</v>
      </c>
      <c r="G23" s="60">
        <v>37200</v>
      </c>
      <c r="H23" s="67"/>
      <c r="I23" s="63"/>
      <c r="J23" s="66"/>
      <c r="K23" s="63">
        <v>6782.5</v>
      </c>
      <c r="L23" s="63"/>
      <c r="M23" s="63"/>
      <c r="N23" s="63">
        <v>5079.3500000000004</v>
      </c>
      <c r="O23" s="41"/>
    </row>
    <row r="24" spans="1:15" ht="31.5" customHeight="1" thickBot="1">
      <c r="A24" s="71">
        <v>20</v>
      </c>
      <c r="B24" s="72"/>
      <c r="C24" s="73" t="s">
        <v>70</v>
      </c>
      <c r="D24" s="73" t="s">
        <v>151</v>
      </c>
      <c r="E24" s="73" t="s">
        <v>62</v>
      </c>
      <c r="F24" s="74" t="s">
        <v>72</v>
      </c>
      <c r="G24" s="72">
        <v>14400</v>
      </c>
      <c r="H24" s="67"/>
      <c r="I24" s="75"/>
      <c r="J24" s="76">
        <v>3456</v>
      </c>
      <c r="K24" s="75"/>
      <c r="L24" s="75">
        <v>1728</v>
      </c>
      <c r="M24" s="75">
        <v>1296</v>
      </c>
      <c r="N24" s="75">
        <v>1656</v>
      </c>
      <c r="O24" s="41"/>
    </row>
    <row r="25" spans="1:15" ht="16.5" thickBot="1">
      <c r="A25" s="77">
        <v>2230</v>
      </c>
      <c r="B25" s="78">
        <v>260650</v>
      </c>
      <c r="C25" s="79"/>
      <c r="D25" s="79"/>
      <c r="E25" s="79"/>
      <c r="F25" s="80"/>
      <c r="G25" s="81"/>
      <c r="H25" s="82">
        <v>37460.1</v>
      </c>
      <c r="I25" s="83">
        <v>47715</v>
      </c>
      <c r="J25" s="84">
        <v>59124.4</v>
      </c>
      <c r="K25" s="83">
        <v>53969.05</v>
      </c>
      <c r="L25" s="83">
        <v>46857.2</v>
      </c>
      <c r="M25" s="83">
        <v>25513.9</v>
      </c>
      <c r="N25" s="85">
        <v>82069.5</v>
      </c>
      <c r="O25" s="44">
        <v>352709.15</v>
      </c>
    </row>
    <row r="26" spans="1:15" ht="33.75" customHeight="1">
      <c r="A26" s="86"/>
      <c r="B26" s="60"/>
      <c r="C26" s="61" t="s">
        <v>73</v>
      </c>
      <c r="D26" s="61" t="s">
        <v>74</v>
      </c>
      <c r="E26" s="61" t="s">
        <v>75</v>
      </c>
      <c r="F26" s="62"/>
      <c r="G26" s="60">
        <v>4000</v>
      </c>
      <c r="H26" s="67"/>
      <c r="I26" s="63"/>
      <c r="J26" s="66">
        <v>70</v>
      </c>
      <c r="K26" s="63"/>
      <c r="L26" s="63">
        <v>574</v>
      </c>
      <c r="M26" s="63"/>
      <c r="N26" s="63"/>
      <c r="O26" s="41"/>
    </row>
    <row r="27" spans="1:15" ht="56.25" customHeight="1">
      <c r="A27" s="86"/>
      <c r="B27" s="60"/>
      <c r="C27" s="61" t="s">
        <v>80</v>
      </c>
      <c r="D27" s="61" t="s">
        <v>81</v>
      </c>
      <c r="E27" s="61" t="s">
        <v>82</v>
      </c>
      <c r="F27" s="62"/>
      <c r="G27" s="60">
        <v>9849.6</v>
      </c>
      <c r="H27" s="63"/>
      <c r="I27" s="63">
        <v>3283.2</v>
      </c>
      <c r="J27" s="63"/>
      <c r="K27" s="63">
        <v>1641.6</v>
      </c>
      <c r="L27" s="63"/>
      <c r="M27" s="63"/>
      <c r="N27" s="63"/>
      <c r="O27" s="41"/>
    </row>
    <row r="28" spans="1:15" ht="48.75" customHeight="1">
      <c r="A28" s="86"/>
      <c r="B28" s="60"/>
      <c r="C28" s="61" t="s">
        <v>83</v>
      </c>
      <c r="D28" s="61" t="s">
        <v>84</v>
      </c>
      <c r="E28" s="61" t="s">
        <v>85</v>
      </c>
      <c r="F28" s="62" t="s">
        <v>86</v>
      </c>
      <c r="G28" s="60">
        <v>1920</v>
      </c>
      <c r="H28" s="63"/>
      <c r="I28" s="63">
        <v>160</v>
      </c>
      <c r="J28" s="63">
        <v>160</v>
      </c>
      <c r="K28" s="63">
        <v>160</v>
      </c>
      <c r="L28" s="63">
        <v>160</v>
      </c>
      <c r="M28" s="63">
        <v>160</v>
      </c>
      <c r="N28" s="63">
        <v>160</v>
      </c>
      <c r="O28" s="41"/>
    </row>
    <row r="29" spans="1:15" ht="41.25" customHeight="1">
      <c r="A29" s="86"/>
      <c r="B29" s="60"/>
      <c r="C29" s="61" t="s">
        <v>87</v>
      </c>
      <c r="D29" s="61" t="s">
        <v>88</v>
      </c>
      <c r="E29" s="61" t="s">
        <v>89</v>
      </c>
      <c r="F29" s="62"/>
      <c r="G29" s="60">
        <v>1404</v>
      </c>
      <c r="H29" s="63"/>
      <c r="I29" s="63">
        <v>117</v>
      </c>
      <c r="J29" s="63">
        <v>117</v>
      </c>
      <c r="K29" s="63">
        <v>117</v>
      </c>
      <c r="L29" s="63">
        <v>117</v>
      </c>
      <c r="M29" s="63">
        <v>117.17</v>
      </c>
      <c r="N29" s="63">
        <v>117</v>
      </c>
      <c r="O29" s="41"/>
    </row>
    <row r="30" spans="1:15" ht="30" customHeight="1">
      <c r="A30" s="87"/>
      <c r="B30" s="60"/>
      <c r="C30" s="88" t="s">
        <v>128</v>
      </c>
      <c r="D30" s="88" t="s">
        <v>129</v>
      </c>
      <c r="E30" s="89" t="s">
        <v>130</v>
      </c>
      <c r="F30" s="88"/>
      <c r="G30" s="90">
        <v>2441.25</v>
      </c>
      <c r="H30" s="63"/>
      <c r="I30" s="63"/>
      <c r="J30" s="63"/>
      <c r="K30" s="63"/>
      <c r="L30" s="63">
        <v>2441.25</v>
      </c>
      <c r="M30" s="63"/>
      <c r="N30" s="63"/>
      <c r="O30" s="41"/>
    </row>
    <row r="31" spans="1:15" ht="75" customHeight="1">
      <c r="A31" s="86"/>
      <c r="B31" s="60"/>
      <c r="C31" s="88" t="s">
        <v>112</v>
      </c>
      <c r="D31" s="89" t="s">
        <v>113</v>
      </c>
      <c r="E31" s="89" t="s">
        <v>114</v>
      </c>
      <c r="F31" s="88"/>
      <c r="G31" s="64">
        <v>690.38</v>
      </c>
      <c r="H31" s="63"/>
      <c r="I31" s="63">
        <v>311.18</v>
      </c>
      <c r="J31" s="63"/>
      <c r="K31" s="63">
        <v>379.2</v>
      </c>
      <c r="L31" s="63"/>
      <c r="M31" s="63"/>
      <c r="N31" s="63"/>
      <c r="O31" s="41"/>
    </row>
    <row r="32" spans="1:15" ht="75">
      <c r="A32" s="86"/>
      <c r="B32" s="60"/>
      <c r="C32" s="88" t="s">
        <v>115</v>
      </c>
      <c r="D32" s="88" t="s">
        <v>116</v>
      </c>
      <c r="E32" s="89" t="s">
        <v>114</v>
      </c>
      <c r="F32" s="88"/>
      <c r="G32" s="64">
        <v>7779</v>
      </c>
      <c r="H32" s="63"/>
      <c r="I32" s="63">
        <v>341.5</v>
      </c>
      <c r="J32" s="63">
        <v>341.5</v>
      </c>
      <c r="K32" s="63">
        <v>341.5</v>
      </c>
      <c r="L32" s="63">
        <v>750.5</v>
      </c>
      <c r="M32" s="63">
        <v>750.5</v>
      </c>
      <c r="N32" s="63">
        <v>750.5</v>
      </c>
      <c r="O32" s="41"/>
    </row>
    <row r="33" spans="1:15" ht="15.75">
      <c r="A33" s="86">
        <v>2240</v>
      </c>
      <c r="B33" s="60"/>
      <c r="C33" s="61"/>
      <c r="D33" s="61"/>
      <c r="E33" s="61"/>
      <c r="F33" s="62"/>
      <c r="G33" s="60"/>
      <c r="H33" s="63"/>
      <c r="I33" s="91">
        <v>4212.88</v>
      </c>
      <c r="J33" s="91">
        <v>688.5</v>
      </c>
      <c r="K33" s="91">
        <v>2639.3</v>
      </c>
      <c r="L33" s="91">
        <v>4042.75</v>
      </c>
      <c r="M33" s="91">
        <v>1027.67</v>
      </c>
      <c r="N33" s="91">
        <v>1027.5</v>
      </c>
      <c r="O33" s="45">
        <v>13638.6</v>
      </c>
    </row>
    <row r="34" spans="1:15" ht="47.25">
      <c r="A34" s="59">
        <v>26</v>
      </c>
      <c r="B34" s="60">
        <v>178000</v>
      </c>
      <c r="C34" s="61" t="s">
        <v>90</v>
      </c>
      <c r="D34" s="61" t="s">
        <v>91</v>
      </c>
      <c r="E34" s="61" t="s">
        <v>92</v>
      </c>
      <c r="F34" s="61" t="s">
        <v>93</v>
      </c>
      <c r="G34" s="60">
        <v>178000</v>
      </c>
      <c r="H34" s="63">
        <v>10972.66</v>
      </c>
      <c r="I34" s="63">
        <v>16618.96</v>
      </c>
      <c r="J34" s="63">
        <v>10935.01</v>
      </c>
      <c r="K34" s="63">
        <v>17044.099999999999</v>
      </c>
      <c r="L34" s="63">
        <v>12124.19</v>
      </c>
      <c r="M34" s="63">
        <v>12158.99</v>
      </c>
      <c r="N34" s="63">
        <v>8284.67</v>
      </c>
      <c r="O34" s="43"/>
    </row>
    <row r="35" spans="1:15" ht="47.25">
      <c r="A35" s="59">
        <v>27</v>
      </c>
      <c r="B35" s="60"/>
      <c r="C35" s="92">
        <v>235433</v>
      </c>
      <c r="D35" s="61" t="s">
        <v>94</v>
      </c>
      <c r="E35" s="61" t="s">
        <v>95</v>
      </c>
      <c r="F35" s="61"/>
      <c r="G35" s="60"/>
      <c r="H35" s="63"/>
      <c r="I35" s="63"/>
      <c r="J35" s="63">
        <v>1412.45</v>
      </c>
      <c r="K35" s="63">
        <v>679.78</v>
      </c>
      <c r="L35" s="63">
        <v>489.98</v>
      </c>
      <c r="M35" s="63">
        <v>503.51</v>
      </c>
      <c r="N35" s="63">
        <v>351.49</v>
      </c>
      <c r="O35" s="43"/>
    </row>
    <row r="36" spans="1:15" ht="15.75">
      <c r="A36" s="86">
        <v>2273</v>
      </c>
      <c r="B36" s="60"/>
      <c r="C36" s="61"/>
      <c r="D36" s="61"/>
      <c r="E36" s="61"/>
      <c r="F36" s="61"/>
      <c r="G36" s="93"/>
      <c r="H36" s="91">
        <v>10972.66</v>
      </c>
      <c r="I36" s="91">
        <v>16618.96</v>
      </c>
      <c r="J36" s="91">
        <v>12347.46</v>
      </c>
      <c r="K36" s="91">
        <v>17723.88</v>
      </c>
      <c r="L36" s="91">
        <v>12614.17</v>
      </c>
      <c r="M36" s="91">
        <v>12662.5</v>
      </c>
      <c r="N36" s="91">
        <v>8636.16</v>
      </c>
      <c r="O36" s="44">
        <v>91575.79</v>
      </c>
    </row>
    <row r="37" spans="1:15" ht="47.25">
      <c r="A37" s="86">
        <v>2275</v>
      </c>
      <c r="B37" s="60"/>
      <c r="C37" s="61" t="s">
        <v>96</v>
      </c>
      <c r="D37" s="61" t="s">
        <v>97</v>
      </c>
      <c r="E37" s="61" t="s">
        <v>98</v>
      </c>
      <c r="F37" s="62"/>
      <c r="G37" s="60">
        <v>9183.6</v>
      </c>
      <c r="H37" s="91"/>
      <c r="I37" s="91">
        <v>1530.6</v>
      </c>
      <c r="J37" s="91">
        <v>765.3</v>
      </c>
      <c r="K37" s="91">
        <v>765.3</v>
      </c>
      <c r="L37" s="91">
        <v>765.3</v>
      </c>
      <c r="M37" s="91">
        <v>765.3</v>
      </c>
      <c r="N37" s="91">
        <v>765.3</v>
      </c>
      <c r="O37" s="44">
        <v>5357.1</v>
      </c>
    </row>
    <row r="38" spans="1:15" ht="67.5" customHeight="1">
      <c r="A38" s="59">
        <v>29</v>
      </c>
      <c r="B38" s="60"/>
      <c r="C38" s="61" t="s">
        <v>99</v>
      </c>
      <c r="D38" s="61" t="s">
        <v>100</v>
      </c>
      <c r="E38" s="61" t="s">
        <v>101</v>
      </c>
      <c r="F38" s="62"/>
      <c r="G38" s="60">
        <v>33431.47</v>
      </c>
      <c r="H38" s="63">
        <v>33431.47</v>
      </c>
      <c r="I38" s="68"/>
      <c r="J38" s="69"/>
      <c r="K38" s="63"/>
      <c r="L38" s="63"/>
      <c r="M38" s="63"/>
      <c r="N38" s="63"/>
      <c r="O38" s="41"/>
    </row>
    <row r="39" spans="1:15" ht="55.5" customHeight="1">
      <c r="A39" s="59">
        <v>30</v>
      </c>
      <c r="B39" s="60"/>
      <c r="C39" s="61" t="s">
        <v>102</v>
      </c>
      <c r="D39" s="61" t="s">
        <v>103</v>
      </c>
      <c r="E39" s="61" t="s">
        <v>101</v>
      </c>
      <c r="F39" s="61" t="s">
        <v>104</v>
      </c>
      <c r="G39" s="60">
        <v>2278.79</v>
      </c>
      <c r="H39" s="63">
        <v>2278.79</v>
      </c>
      <c r="I39" s="94">
        <v>2112.3000000000002</v>
      </c>
      <c r="J39" s="63"/>
      <c r="K39" s="63"/>
      <c r="L39" s="63"/>
      <c r="M39" s="63"/>
      <c r="N39" s="63"/>
      <c r="O39" s="41"/>
    </row>
    <row r="40" spans="1:15" ht="51" customHeight="1">
      <c r="A40" s="59">
        <v>31</v>
      </c>
      <c r="B40" s="60"/>
      <c r="C40" s="61" t="s">
        <v>105</v>
      </c>
      <c r="D40" s="61" t="s">
        <v>103</v>
      </c>
      <c r="E40" s="61" t="s">
        <v>106</v>
      </c>
      <c r="F40" s="61"/>
      <c r="G40" s="60"/>
      <c r="H40" s="63"/>
      <c r="I40" s="63"/>
      <c r="J40" s="63">
        <v>1868.96</v>
      </c>
      <c r="K40" s="63">
        <v>181.01</v>
      </c>
      <c r="L40" s="63"/>
      <c r="M40" s="63"/>
      <c r="N40" s="63"/>
      <c r="O40" s="41"/>
    </row>
    <row r="41" spans="1:15" ht="50.25" customHeight="1">
      <c r="A41" s="59">
        <v>32</v>
      </c>
      <c r="B41" s="60"/>
      <c r="C41" s="61" t="s">
        <v>107</v>
      </c>
      <c r="D41" s="61" t="s">
        <v>100</v>
      </c>
      <c r="E41" s="61" t="s">
        <v>108</v>
      </c>
      <c r="F41" s="61"/>
      <c r="G41" s="60"/>
      <c r="H41" s="63"/>
      <c r="I41" s="63"/>
      <c r="J41" s="63">
        <v>29316.9</v>
      </c>
      <c r="K41" s="63">
        <v>22108.91</v>
      </c>
      <c r="L41" s="63"/>
      <c r="M41" s="63"/>
      <c r="N41" s="63"/>
      <c r="O41" s="41"/>
    </row>
    <row r="42" spans="1:15" ht="45" customHeight="1">
      <c r="A42" s="59">
        <v>33</v>
      </c>
      <c r="B42" s="60"/>
      <c r="C42" s="61" t="s">
        <v>107</v>
      </c>
      <c r="D42" s="61" t="s">
        <v>100</v>
      </c>
      <c r="E42" s="61" t="s">
        <v>108</v>
      </c>
      <c r="F42" s="61"/>
      <c r="G42" s="60"/>
      <c r="H42" s="63"/>
      <c r="I42" s="63"/>
      <c r="J42" s="63"/>
      <c r="K42" s="63">
        <v>1886.8</v>
      </c>
      <c r="L42" s="63"/>
      <c r="M42" s="63"/>
      <c r="N42" s="63"/>
      <c r="O42" s="41"/>
    </row>
    <row r="43" spans="1:15" ht="15.75">
      <c r="A43" s="86">
        <v>2274</v>
      </c>
      <c r="B43" s="60"/>
      <c r="C43" s="61"/>
      <c r="D43" s="61"/>
      <c r="E43" s="61"/>
      <c r="F43" s="61"/>
      <c r="G43" s="60"/>
      <c r="H43" s="91">
        <v>35710.26</v>
      </c>
      <c r="I43" s="91">
        <v>2112.3000000000002</v>
      </c>
      <c r="J43" s="91">
        <v>31185.86</v>
      </c>
      <c r="K43" s="91">
        <v>24176.720000000001</v>
      </c>
      <c r="L43" s="91"/>
      <c r="M43" s="91"/>
      <c r="N43" s="91"/>
      <c r="O43" s="44">
        <v>93185.14</v>
      </c>
    </row>
    <row r="44" spans="1:15" ht="147" customHeight="1">
      <c r="A44" s="86">
        <v>2272</v>
      </c>
      <c r="B44" s="60"/>
      <c r="C44" s="61" t="s">
        <v>109</v>
      </c>
      <c r="D44" s="61" t="s">
        <v>152</v>
      </c>
      <c r="E44" s="61" t="s">
        <v>111</v>
      </c>
      <c r="F44" s="62"/>
      <c r="G44" s="60">
        <v>36000</v>
      </c>
      <c r="H44" s="91">
        <v>1573.74</v>
      </c>
      <c r="I44" s="91">
        <v>1348.92</v>
      </c>
      <c r="J44" s="91">
        <v>1426.6</v>
      </c>
      <c r="K44" s="91">
        <v>1715.87</v>
      </c>
      <c r="L44" s="91">
        <v>1408.55</v>
      </c>
      <c r="M44" s="91">
        <v>2048.8000000000002</v>
      </c>
      <c r="N44" s="91">
        <v>3252.47</v>
      </c>
      <c r="O44" s="44">
        <v>12774.95</v>
      </c>
    </row>
    <row r="45" spans="1:1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41"/>
    </row>
    <row r="46" spans="1:15" ht="63">
      <c r="A46" s="96"/>
      <c r="B46" s="97"/>
      <c r="C46" s="98" t="s">
        <v>76</v>
      </c>
      <c r="D46" s="98" t="s">
        <v>77</v>
      </c>
      <c r="E46" s="98" t="s">
        <v>78</v>
      </c>
      <c r="F46" s="99" t="s">
        <v>79</v>
      </c>
      <c r="G46" s="97">
        <v>2850</v>
      </c>
      <c r="H46" s="100">
        <v>2850</v>
      </c>
      <c r="I46" s="100"/>
      <c r="J46" s="100"/>
      <c r="K46" s="100"/>
      <c r="L46" s="100"/>
      <c r="M46" s="100"/>
      <c r="N46" s="100"/>
      <c r="O46" s="46"/>
    </row>
    <row r="47" spans="1:15" ht="30">
      <c r="A47" s="87"/>
      <c r="B47" s="60"/>
      <c r="C47" s="88" t="s">
        <v>163</v>
      </c>
      <c r="D47" s="88" t="s">
        <v>118</v>
      </c>
      <c r="E47" s="89" t="s">
        <v>119</v>
      </c>
      <c r="F47" s="88" t="s">
        <v>120</v>
      </c>
      <c r="G47" s="90">
        <v>7145</v>
      </c>
      <c r="H47" s="63"/>
      <c r="I47" s="63"/>
      <c r="J47" s="63"/>
      <c r="K47" s="63">
        <v>7145</v>
      </c>
      <c r="L47" s="63"/>
      <c r="M47" s="63"/>
      <c r="N47" s="63"/>
      <c r="O47" s="41"/>
    </row>
    <row r="48" spans="1:15" ht="30">
      <c r="A48" s="87"/>
      <c r="B48" s="60"/>
      <c r="C48" s="88" t="s">
        <v>121</v>
      </c>
      <c r="D48" s="88" t="s">
        <v>153</v>
      </c>
      <c r="E48" s="89" t="s">
        <v>123</v>
      </c>
      <c r="F48" s="88" t="s">
        <v>124</v>
      </c>
      <c r="G48" s="90">
        <v>8924.35</v>
      </c>
      <c r="H48" s="63"/>
      <c r="I48" s="63"/>
      <c r="J48" s="63"/>
      <c r="K48" s="63">
        <v>8924.35</v>
      </c>
      <c r="L48" s="63"/>
      <c r="M48" s="63"/>
      <c r="N48" s="63"/>
      <c r="O48" s="41"/>
    </row>
    <row r="49" spans="1:15" ht="45">
      <c r="A49" s="87"/>
      <c r="B49" s="60"/>
      <c r="C49" s="88" t="s">
        <v>125</v>
      </c>
      <c r="D49" s="88" t="s">
        <v>126</v>
      </c>
      <c r="E49" s="89" t="s">
        <v>127</v>
      </c>
      <c r="F49" s="88"/>
      <c r="G49" s="90">
        <v>5334</v>
      </c>
      <c r="H49" s="63"/>
      <c r="I49" s="63"/>
      <c r="J49" s="63"/>
      <c r="K49" s="63"/>
      <c r="L49" s="63">
        <v>5334</v>
      </c>
      <c r="M49" s="63"/>
      <c r="N49" s="63"/>
      <c r="O49" s="41"/>
    </row>
    <row r="50" spans="1:15" ht="30">
      <c r="A50" s="87"/>
      <c r="B50" s="60"/>
      <c r="C50" s="88" t="s">
        <v>131</v>
      </c>
      <c r="D50" s="88" t="s">
        <v>132</v>
      </c>
      <c r="E50" s="89" t="s">
        <v>133</v>
      </c>
      <c r="F50" s="88" t="s">
        <v>134</v>
      </c>
      <c r="G50" s="90">
        <v>4552</v>
      </c>
      <c r="H50" s="63"/>
      <c r="I50" s="63"/>
      <c r="J50" s="63"/>
      <c r="K50" s="63"/>
      <c r="L50" s="63"/>
      <c r="M50" s="63"/>
      <c r="N50" s="63">
        <v>4552</v>
      </c>
      <c r="O50" s="41"/>
    </row>
    <row r="51" spans="1:15" ht="15.75">
      <c r="A51" s="87"/>
      <c r="B51" s="60"/>
      <c r="C51" s="88" t="s">
        <v>135</v>
      </c>
      <c r="D51" s="88" t="s">
        <v>136</v>
      </c>
      <c r="E51" s="89" t="s">
        <v>137</v>
      </c>
      <c r="F51" s="88"/>
      <c r="G51" s="90">
        <v>1721.49</v>
      </c>
      <c r="H51" s="63"/>
      <c r="I51" s="63"/>
      <c r="J51" s="63"/>
      <c r="K51" s="63"/>
      <c r="L51" s="63"/>
      <c r="M51" s="63"/>
      <c r="N51" s="63">
        <v>1721.49</v>
      </c>
      <c r="O51" s="41"/>
    </row>
    <row r="52" spans="1:15" ht="15.75">
      <c r="A52" s="87"/>
      <c r="B52" s="60"/>
      <c r="C52" s="88" t="s">
        <v>138</v>
      </c>
      <c r="D52" s="88" t="s">
        <v>139</v>
      </c>
      <c r="E52" s="89" t="s">
        <v>137</v>
      </c>
      <c r="F52" s="88"/>
      <c r="G52" s="90">
        <v>5891.4</v>
      </c>
      <c r="H52" s="63"/>
      <c r="I52" s="63"/>
      <c r="J52" s="63"/>
      <c r="K52" s="63"/>
      <c r="L52" s="63"/>
      <c r="M52" s="63"/>
      <c r="N52" s="63">
        <v>5891.4</v>
      </c>
      <c r="O52" s="41"/>
    </row>
    <row r="53" spans="1:15" ht="15.75">
      <c r="A53" s="86">
        <v>2210</v>
      </c>
      <c r="B53" s="60"/>
      <c r="C53" s="88"/>
      <c r="D53" s="88"/>
      <c r="E53" s="89"/>
      <c r="F53" s="88"/>
      <c r="G53" s="88"/>
      <c r="H53" s="91">
        <v>2850</v>
      </c>
      <c r="I53" s="91"/>
      <c r="J53" s="91"/>
      <c r="K53" s="91">
        <v>16069.35</v>
      </c>
      <c r="L53" s="91">
        <v>5334</v>
      </c>
      <c r="M53" s="91"/>
      <c r="N53" s="91">
        <v>12164.89</v>
      </c>
      <c r="O53" s="44">
        <v>36418.239999999998</v>
      </c>
    </row>
    <row r="54" spans="1:15" ht="78.75">
      <c r="A54" s="86">
        <v>2111</v>
      </c>
      <c r="B54" s="101"/>
      <c r="C54" s="61"/>
      <c r="D54" s="61" t="s">
        <v>140</v>
      </c>
      <c r="E54" s="101"/>
      <c r="F54" s="60"/>
      <c r="G54" s="60"/>
      <c r="H54" s="91">
        <v>211549.23</v>
      </c>
      <c r="I54" s="91">
        <v>218143.85</v>
      </c>
      <c r="J54" s="91">
        <v>229793.47</v>
      </c>
      <c r="K54" s="91">
        <v>275319.87</v>
      </c>
      <c r="L54" s="91">
        <v>199760.19</v>
      </c>
      <c r="M54" s="91">
        <v>275804.12</v>
      </c>
      <c r="N54" s="91">
        <v>225856.64000000001</v>
      </c>
      <c r="O54" s="44">
        <v>1636227.37</v>
      </c>
    </row>
    <row r="55" spans="1:15" ht="15.75">
      <c r="A55" s="87"/>
      <c r="B55" s="93">
        <v>699300</v>
      </c>
      <c r="C55" s="60"/>
      <c r="D55" s="62"/>
      <c r="E55" s="60"/>
      <c r="F55" s="60"/>
      <c r="G55" s="93">
        <v>729571.33</v>
      </c>
      <c r="H55" s="93">
        <v>387109.01</v>
      </c>
      <c r="I55" s="82">
        <v>362341.65</v>
      </c>
      <c r="J55" s="82">
        <v>438677.81</v>
      </c>
      <c r="K55" s="82">
        <v>506957.64</v>
      </c>
      <c r="L55" s="82">
        <v>339630.28</v>
      </c>
      <c r="M55" s="82">
        <v>357026.36</v>
      </c>
      <c r="N55" s="82">
        <v>437670.51</v>
      </c>
      <c r="O55" s="47">
        <v>2829413.26</v>
      </c>
    </row>
    <row r="56" spans="1:15" ht="15.75">
      <c r="A56" s="42"/>
      <c r="B56" s="48"/>
      <c r="C56" s="48"/>
      <c r="D56" s="42"/>
      <c r="E56" s="48"/>
      <c r="F56" s="48"/>
      <c r="G56" s="48"/>
      <c r="H56" s="48"/>
      <c r="I56" s="41"/>
      <c r="J56" s="41"/>
      <c r="K56" s="41"/>
      <c r="L56" s="41"/>
      <c r="M56" s="41"/>
      <c r="N56" s="41"/>
      <c r="O56" s="41"/>
    </row>
    <row r="57" spans="1:15">
      <c r="A57" s="4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8.75">
      <c r="A58" s="50"/>
      <c r="B58" s="50"/>
      <c r="C58" s="50"/>
      <c r="D58" s="50"/>
      <c r="E58" s="50"/>
      <c r="F58" s="50"/>
      <c r="G58" s="50"/>
      <c r="H58" s="50"/>
      <c r="I58" s="41"/>
      <c r="J58" s="41"/>
      <c r="K58" s="41"/>
      <c r="L58" s="41"/>
      <c r="M58" s="41"/>
      <c r="N58" s="41"/>
      <c r="O58" s="41"/>
    </row>
    <row r="59" spans="1:15" ht="18.75">
      <c r="A59" s="49"/>
      <c r="B59" s="54" t="s">
        <v>154</v>
      </c>
      <c r="C59" s="54"/>
      <c r="D59" s="51"/>
      <c r="E59" s="55" t="s">
        <v>155</v>
      </c>
      <c r="F59" s="55"/>
      <c r="G59" s="41"/>
      <c r="H59" s="41"/>
      <c r="I59" s="41"/>
      <c r="J59" s="41"/>
      <c r="K59" s="41"/>
      <c r="L59" s="41"/>
      <c r="M59" s="41"/>
      <c r="N59" s="41"/>
      <c r="O59" s="41"/>
    </row>
    <row r="60" spans="1:15">
      <c r="A60" s="49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</sheetData>
  <mergeCells count="4">
    <mergeCell ref="A2:H2"/>
    <mergeCell ref="A3:H3"/>
    <mergeCell ref="B59:C59"/>
    <mergeCell ref="E59:F59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2019-08-23T12:26:44Z</dcterms:modified>
</cp:coreProperties>
</file>